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Sheet1" sheetId="2" r:id="rId1"/>
    <sheet name="Nitrogen " sheetId="1" r:id="rId2"/>
    <sheet name="Sheet2" sheetId="3" r:id="rId3"/>
  </sheets>
  <calcPr calcId="125725"/>
</workbook>
</file>

<file path=xl/calcChain.xml><?xml version="1.0" encoding="utf-8"?>
<calcChain xmlns="http://schemas.openxmlformats.org/spreadsheetml/2006/main">
  <c r="O130" i="1"/>
  <c r="N130"/>
  <c r="O75"/>
  <c r="N75"/>
  <c r="O43"/>
  <c r="N43"/>
  <c r="O61"/>
  <c r="N61"/>
  <c r="O38"/>
  <c r="N38"/>
  <c r="O29"/>
  <c r="N29"/>
  <c r="O27"/>
  <c r="N27"/>
  <c r="J30"/>
  <c r="J60"/>
  <c r="O91"/>
  <c r="N91"/>
  <c r="O101"/>
  <c r="N101"/>
  <c r="O22"/>
  <c r="N22"/>
  <c r="P138"/>
  <c r="N138"/>
  <c r="N136"/>
  <c r="P136"/>
  <c r="O10"/>
  <c r="N10"/>
  <c r="O5"/>
  <c r="N5"/>
  <c r="H110"/>
  <c r="J110" s="1"/>
  <c r="H68"/>
  <c r="J68" s="1"/>
  <c r="H3"/>
  <c r="J3" s="1"/>
  <c r="H4"/>
  <c r="J4" s="1"/>
  <c r="H5"/>
  <c r="J5" s="1"/>
  <c r="H6"/>
  <c r="J6" s="1"/>
  <c r="H8"/>
  <c r="J8" s="1"/>
  <c r="H9"/>
  <c r="J9" s="1"/>
  <c r="H10"/>
  <c r="J10" s="1"/>
  <c r="H11"/>
  <c r="J11" s="1"/>
  <c r="H13"/>
  <c r="J13" s="1"/>
  <c r="N14" s="1"/>
  <c r="H14"/>
  <c r="J14" s="1"/>
  <c r="H15"/>
  <c r="J15" s="1"/>
  <c r="H16"/>
  <c r="J16" s="1"/>
  <c r="H18"/>
  <c r="J18" s="1"/>
  <c r="H19"/>
  <c r="J19" s="1"/>
  <c r="H20"/>
  <c r="J20" s="1"/>
  <c r="H22"/>
  <c r="J22" s="1"/>
  <c r="H23"/>
  <c r="J23" s="1"/>
  <c r="H24"/>
  <c r="J24" s="1"/>
  <c r="H25"/>
  <c r="J25" s="1"/>
  <c r="H27"/>
  <c r="J27" s="1"/>
  <c r="H28"/>
  <c r="J28" s="1"/>
  <c r="H29"/>
  <c r="J29" s="1"/>
  <c r="H31"/>
  <c r="J31" s="1"/>
  <c r="H33"/>
  <c r="H34"/>
  <c r="J34" s="1"/>
  <c r="H36"/>
  <c r="J36" s="1"/>
  <c r="H37"/>
  <c r="J37" s="1"/>
  <c r="H38"/>
  <c r="J38" s="1"/>
  <c r="H39"/>
  <c r="J39" s="1"/>
  <c r="H41"/>
  <c r="J41" s="1"/>
  <c r="H43"/>
  <c r="J43" s="1"/>
  <c r="H44"/>
  <c r="J44" s="1"/>
  <c r="H45"/>
  <c r="J45" s="1"/>
  <c r="H46"/>
  <c r="J46" s="1"/>
  <c r="H48"/>
  <c r="J48" s="1"/>
  <c r="H49"/>
  <c r="J49" s="1"/>
  <c r="H50"/>
  <c r="J50" s="1"/>
  <c r="H52"/>
  <c r="J52" s="1"/>
  <c r="H53"/>
  <c r="J53" s="1"/>
  <c r="H54"/>
  <c r="J54" s="1"/>
  <c r="H56"/>
  <c r="J56" s="1"/>
  <c r="H57"/>
  <c r="J57" s="1"/>
  <c r="H58"/>
  <c r="J58" s="1"/>
  <c r="H61"/>
  <c r="J61" s="1"/>
  <c r="H62"/>
  <c r="J62" s="1"/>
  <c r="H63"/>
  <c r="J63" s="1"/>
  <c r="H64"/>
  <c r="J64" s="1"/>
  <c r="H65"/>
  <c r="J65" s="1"/>
  <c r="H67"/>
  <c r="J67" s="1"/>
  <c r="H69"/>
  <c r="J69" s="1"/>
  <c r="H71"/>
  <c r="J71" s="1"/>
  <c r="H72"/>
  <c r="J72" s="1"/>
  <c r="H73"/>
  <c r="J73" s="1"/>
  <c r="H75"/>
  <c r="J75" s="1"/>
  <c r="H76"/>
  <c r="J76" s="1"/>
  <c r="H77"/>
  <c r="J77" s="1"/>
  <c r="H78"/>
  <c r="J78" s="1"/>
  <c r="H80"/>
  <c r="J80" s="1"/>
  <c r="H81"/>
  <c r="J81" s="1"/>
  <c r="H82"/>
  <c r="J82" s="1"/>
  <c r="H84"/>
  <c r="J84" s="1"/>
  <c r="H85"/>
  <c r="J85" s="1"/>
  <c r="H88"/>
  <c r="J88" s="1"/>
  <c r="H89"/>
  <c r="J89" s="1"/>
  <c r="H90"/>
  <c r="J90" s="1"/>
  <c r="H91"/>
  <c r="J91" s="1"/>
  <c r="H92"/>
  <c r="J92" s="1"/>
  <c r="H94"/>
  <c r="J94" s="1"/>
  <c r="H95"/>
  <c r="J95" s="1"/>
  <c r="H96"/>
  <c r="J96" s="1"/>
  <c r="H98"/>
  <c r="J98" s="1"/>
  <c r="H99"/>
  <c r="J99" s="1"/>
  <c r="H100"/>
  <c r="J100" s="1"/>
  <c r="H101"/>
  <c r="J101" s="1"/>
  <c r="H102"/>
  <c r="J102" s="1"/>
  <c r="H103"/>
  <c r="J103" s="1"/>
  <c r="H105"/>
  <c r="J105" s="1"/>
  <c r="H106"/>
  <c r="J106" s="1"/>
  <c r="H108"/>
  <c r="J108" s="1"/>
  <c r="H109"/>
  <c r="J109" s="1"/>
  <c r="H112"/>
  <c r="J112" s="1"/>
  <c r="H113"/>
  <c r="J113" s="1"/>
  <c r="H114"/>
  <c r="J114" s="1"/>
  <c r="H116"/>
  <c r="J116" s="1"/>
  <c r="H117"/>
  <c r="J117" s="1"/>
  <c r="H118"/>
  <c r="J118" s="1"/>
  <c r="H120"/>
  <c r="J120" s="1"/>
  <c r="H121"/>
  <c r="J121" s="1"/>
  <c r="H122"/>
  <c r="J122" s="1"/>
  <c r="H124"/>
  <c r="J124" s="1"/>
  <c r="H125"/>
  <c r="J125" s="1"/>
  <c r="H126"/>
  <c r="J126" s="1"/>
  <c r="H128"/>
  <c r="J128" s="1"/>
  <c r="H129"/>
  <c r="J129" s="1"/>
  <c r="H130"/>
  <c r="J130" s="1"/>
  <c r="H131"/>
  <c r="J131" s="1"/>
  <c r="H132"/>
  <c r="J132" s="1"/>
  <c r="H134"/>
  <c r="J134" s="1"/>
  <c r="H135"/>
  <c r="J135" s="1"/>
  <c r="H136"/>
  <c r="J136" s="1"/>
  <c r="H137"/>
  <c r="J137" s="1"/>
  <c r="H138"/>
  <c r="J138" s="1"/>
  <c r="H139"/>
  <c r="J139" s="1"/>
  <c r="H140"/>
  <c r="J140" s="1"/>
  <c r="H142"/>
  <c r="J142" s="1"/>
  <c r="H143"/>
  <c r="J143" s="1"/>
  <c r="H144"/>
  <c r="J144" s="1"/>
  <c r="H146"/>
  <c r="J146" s="1"/>
  <c r="H147"/>
  <c r="J147" s="1"/>
  <c r="H148"/>
  <c r="J148" s="1"/>
  <c r="H150"/>
  <c r="J150" s="1"/>
  <c r="H151"/>
  <c r="J151" s="1"/>
  <c r="H152"/>
  <c r="J152" s="1"/>
  <c r="H154"/>
  <c r="J154" s="1"/>
  <c r="H155"/>
  <c r="J155" s="1"/>
  <c r="H156"/>
  <c r="J156" s="1"/>
  <c r="H86"/>
  <c r="J86" s="1"/>
  <c r="H2"/>
  <c r="J2" s="1"/>
  <c r="O14" l="1"/>
</calcChain>
</file>

<file path=xl/sharedStrings.xml><?xml version="1.0" encoding="utf-8"?>
<sst xmlns="http://schemas.openxmlformats.org/spreadsheetml/2006/main" count="465" uniqueCount="39">
  <si>
    <t>E239</t>
  </si>
  <si>
    <t>5H</t>
  </si>
  <si>
    <t>E239 + 1% Car</t>
  </si>
  <si>
    <t>E239 + 6% Car</t>
  </si>
  <si>
    <t>E239 + 1% Vik</t>
  </si>
  <si>
    <t>E187</t>
  </si>
  <si>
    <t>1H</t>
  </si>
  <si>
    <t xml:space="preserve">E187 + 1% Car </t>
  </si>
  <si>
    <t>5M</t>
  </si>
  <si>
    <t>Nitrogen</t>
  </si>
  <si>
    <t xml:space="preserve">E239 -2 </t>
  </si>
  <si>
    <t>E239 -3</t>
  </si>
  <si>
    <t>E187 + 1% Car 2</t>
  </si>
  <si>
    <t>E187 + 1% Car 3</t>
  </si>
  <si>
    <t>E239 + 6% Vik</t>
  </si>
  <si>
    <t>E187 + 6% Car</t>
  </si>
  <si>
    <t>E240 + 6% Car</t>
  </si>
  <si>
    <t>E240 + 6% car</t>
  </si>
  <si>
    <t xml:space="preserve">E239 + 6% Car - Rep </t>
  </si>
  <si>
    <t>E240</t>
  </si>
  <si>
    <t>E239 + 6% car</t>
  </si>
  <si>
    <t>E240 + 1% Car</t>
  </si>
  <si>
    <t>E239 + 6% Hel</t>
  </si>
  <si>
    <t>E239 + 1% Hel</t>
  </si>
  <si>
    <t xml:space="preserve">E239 + 6% Hel </t>
  </si>
  <si>
    <t xml:space="preserve">E239 +1% Hel </t>
  </si>
  <si>
    <t xml:space="preserve">E239 + 1% Hel </t>
  </si>
  <si>
    <t>0M</t>
  </si>
  <si>
    <t>E239 + 1% vik</t>
  </si>
  <si>
    <t xml:space="preserve">E240 </t>
  </si>
  <si>
    <t xml:space="preserve">E240 + 1% Car </t>
  </si>
  <si>
    <t xml:space="preserve">E239 + 1% Vik </t>
  </si>
  <si>
    <t xml:space="preserve">e240 </t>
  </si>
  <si>
    <t>E240 + 1% car</t>
  </si>
  <si>
    <t>E187 + 1% Car</t>
  </si>
  <si>
    <t xml:space="preserve">5M </t>
  </si>
  <si>
    <t xml:space="preserve">E239 + 6% Vik </t>
  </si>
  <si>
    <t>E239 + 6% vik</t>
  </si>
  <si>
    <t>0 TIME IS 0.3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</si>
</sst>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Sheet1!$C$1</c:f>
              <c:strCache>
                <c:ptCount val="1"/>
                <c:pt idx="0">
                  <c:v>290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Sheet1!$B$2:$B$12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0.11</c:v>
                </c:pt>
                <c:pt idx="1">
                  <c:v>0.25</c:v>
                </c:pt>
                <c:pt idx="2">
                  <c:v>0.68</c:v>
                </c:pt>
                <c:pt idx="4">
                  <c:v>0.08</c:v>
                </c:pt>
                <c:pt idx="5">
                  <c:v>0.35</c:v>
                </c:pt>
                <c:pt idx="6">
                  <c:v>0.86</c:v>
                </c:pt>
                <c:pt idx="8">
                  <c:v>0.46</c:v>
                </c:pt>
                <c:pt idx="9">
                  <c:v>0.56999999999999995</c:v>
                </c:pt>
                <c:pt idx="10">
                  <c:v>1.21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305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Sheet1!$B$2:$B$12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0.12</c:v>
                </c:pt>
                <c:pt idx="1">
                  <c:v>0.28000000000000003</c:v>
                </c:pt>
                <c:pt idx="2">
                  <c:v>1.34</c:v>
                </c:pt>
                <c:pt idx="4">
                  <c:v>0.21</c:v>
                </c:pt>
                <c:pt idx="5">
                  <c:v>0.28999999999999998</c:v>
                </c:pt>
                <c:pt idx="6">
                  <c:v>1.31</c:v>
                </c:pt>
                <c:pt idx="8">
                  <c:v>0.6</c:v>
                </c:pt>
                <c:pt idx="9">
                  <c:v>1.02</c:v>
                </c:pt>
                <c:pt idx="10">
                  <c:v>2.68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320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Sheet1!$B$2:$B$12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Sheet1!$E$2:$E$12</c:f>
              <c:numCache>
                <c:formatCode>General</c:formatCode>
                <c:ptCount val="11"/>
                <c:pt idx="0">
                  <c:v>0.25</c:v>
                </c:pt>
                <c:pt idx="2">
                  <c:v>4.37</c:v>
                </c:pt>
                <c:pt idx="4">
                  <c:v>7.0000000000000007E-2</c:v>
                </c:pt>
                <c:pt idx="6">
                  <c:v>4.37</c:v>
                </c:pt>
                <c:pt idx="8">
                  <c:v>0.36</c:v>
                </c:pt>
                <c:pt idx="9">
                  <c:v>1.03</c:v>
                </c:pt>
                <c:pt idx="10">
                  <c:v>6.25</c:v>
                </c:pt>
              </c:numCache>
            </c:numRef>
          </c:val>
        </c:ser>
        <c:axId val="65335296"/>
        <c:axId val="65337216"/>
      </c:barChart>
      <c:catAx>
        <c:axId val="65335296"/>
        <c:scaling>
          <c:orientation val="minMax"/>
        </c:scaling>
        <c:axPos val="b"/>
        <c:title/>
        <c:numFmt formatCode="General" sourceLinked="1"/>
        <c:tickLblPos val="nextTo"/>
        <c:crossAx val="65337216"/>
        <c:crosses val="autoZero"/>
        <c:auto val="1"/>
        <c:lblAlgn val="ctr"/>
        <c:lblOffset val="100"/>
      </c:catAx>
      <c:valAx>
        <c:axId val="65337216"/>
        <c:scaling>
          <c:orientation val="minMax"/>
          <c:max val="14"/>
        </c:scaling>
        <c:axPos val="l"/>
        <c:majorGridlines/>
        <c:title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653352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Sheet2!$B$8</c:f>
              <c:strCache>
                <c:ptCount val="1"/>
                <c:pt idx="0">
                  <c:v>E187</c:v>
                </c:pt>
              </c:strCache>
            </c:strRef>
          </c:tx>
          <c:cat>
            <c:numRef>
              <c:f>Sheet2!$A$9:$A$11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Sheet2!$B$9:$B$11</c:f>
              <c:numCache>
                <c:formatCode>General</c:formatCode>
                <c:ptCount val="3"/>
                <c:pt idx="0">
                  <c:v>0.06</c:v>
                </c:pt>
                <c:pt idx="1">
                  <c:v>0.4</c:v>
                </c:pt>
                <c:pt idx="2">
                  <c:v>1.54</c:v>
                </c:pt>
              </c:numCache>
            </c:numRef>
          </c:val>
        </c:ser>
        <c:axId val="65877888"/>
        <c:axId val="65879424"/>
      </c:barChart>
      <c:catAx>
        <c:axId val="65877888"/>
        <c:scaling>
          <c:orientation val="minMax"/>
        </c:scaling>
        <c:axPos val="b"/>
        <c:numFmt formatCode="General" sourceLinked="1"/>
        <c:tickLblPos val="nextTo"/>
        <c:crossAx val="65879424"/>
        <c:crosses val="autoZero"/>
        <c:auto val="1"/>
        <c:lblAlgn val="ctr"/>
        <c:lblOffset val="100"/>
      </c:catAx>
      <c:valAx>
        <c:axId val="65879424"/>
        <c:scaling>
          <c:orientation val="minMax"/>
        </c:scaling>
        <c:axPos val="l"/>
        <c:majorGridlines/>
        <c:numFmt formatCode="General" sourceLinked="1"/>
        <c:tickLblPos val="nextTo"/>
        <c:crossAx val="65877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Sheet2!$B$14</c:f>
              <c:strCache>
                <c:ptCount val="1"/>
                <c:pt idx="0">
                  <c:v>E187</c:v>
                </c:pt>
              </c:strCache>
            </c:strRef>
          </c:tx>
          <c:cat>
            <c:numRef>
              <c:f>Sheet2!$A$15:$A$17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Sheet2!$B$15:$B$17</c:f>
              <c:numCache>
                <c:formatCode>General</c:formatCode>
                <c:ptCount val="3"/>
                <c:pt idx="0">
                  <c:v>0.36</c:v>
                </c:pt>
                <c:pt idx="1">
                  <c:v>0.6</c:v>
                </c:pt>
                <c:pt idx="2">
                  <c:v>4.83</c:v>
                </c:pt>
              </c:numCache>
            </c:numRef>
          </c:val>
        </c:ser>
        <c:ser>
          <c:idx val="1"/>
          <c:order val="1"/>
          <c:tx>
            <c:strRef>
              <c:f>Sheet2!$C$14</c:f>
              <c:strCache>
                <c:ptCount val="1"/>
                <c:pt idx="0">
                  <c:v>E187 + 1% Car</c:v>
                </c:pt>
              </c:strCache>
            </c:strRef>
          </c:tx>
          <c:cat>
            <c:numRef>
              <c:f>Sheet2!$A$15:$A$17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Sheet2!$C$15:$C$17</c:f>
              <c:numCache>
                <c:formatCode>General</c:formatCode>
                <c:ptCount val="3"/>
                <c:pt idx="0">
                  <c:v>0.26</c:v>
                </c:pt>
                <c:pt idx="1">
                  <c:v>0.64</c:v>
                </c:pt>
                <c:pt idx="2">
                  <c:v>4.72</c:v>
                </c:pt>
              </c:numCache>
            </c:numRef>
          </c:val>
        </c:ser>
        <c:ser>
          <c:idx val="2"/>
          <c:order val="2"/>
          <c:tx>
            <c:strRef>
              <c:f>Sheet2!$D$14</c:f>
              <c:strCache>
                <c:ptCount val="1"/>
                <c:pt idx="0">
                  <c:v>E187 + 6% Car</c:v>
                </c:pt>
              </c:strCache>
            </c:strRef>
          </c:tx>
          <c:cat>
            <c:numRef>
              <c:f>Sheet2!$A$15:$A$17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Sheet2!$D$15:$D$17</c:f>
              <c:numCache>
                <c:formatCode>General</c:formatCode>
                <c:ptCount val="3"/>
                <c:pt idx="0">
                  <c:v>0.48</c:v>
                </c:pt>
                <c:pt idx="1">
                  <c:v>1.2</c:v>
                </c:pt>
                <c:pt idx="2">
                  <c:v>8.52</c:v>
                </c:pt>
              </c:numCache>
            </c:numRef>
          </c:val>
        </c:ser>
        <c:axId val="65905408"/>
        <c:axId val="65906944"/>
      </c:barChart>
      <c:catAx>
        <c:axId val="65905408"/>
        <c:scaling>
          <c:orientation val="minMax"/>
        </c:scaling>
        <c:axPos val="b"/>
        <c:numFmt formatCode="General" sourceLinked="1"/>
        <c:tickLblPos val="nextTo"/>
        <c:crossAx val="65906944"/>
        <c:crosses val="autoZero"/>
        <c:auto val="1"/>
        <c:lblAlgn val="ctr"/>
        <c:lblOffset val="100"/>
      </c:catAx>
      <c:valAx>
        <c:axId val="65906944"/>
        <c:scaling>
          <c:orientation val="minMax"/>
        </c:scaling>
        <c:axPos val="l"/>
        <c:majorGridlines/>
        <c:numFmt formatCode="General" sourceLinked="1"/>
        <c:tickLblPos val="nextTo"/>
        <c:crossAx val="659054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Sheet2!$B$22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Sheet2!$A$23:$A$25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Sheet2!$B$23:$B$25</c:f>
              <c:numCache>
                <c:formatCode>General</c:formatCode>
                <c:ptCount val="3"/>
                <c:pt idx="0">
                  <c:v>0.11</c:v>
                </c:pt>
                <c:pt idx="1">
                  <c:v>0.25</c:v>
                </c:pt>
                <c:pt idx="2">
                  <c:v>0.68</c:v>
                </c:pt>
              </c:numCache>
            </c:numRef>
          </c:val>
        </c:ser>
        <c:ser>
          <c:idx val="1"/>
          <c:order val="1"/>
          <c:tx>
            <c:strRef>
              <c:f>Sheet2!$C$22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Sheet2!$A$23:$A$25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Sheet2!$C$23:$C$25</c:f>
              <c:numCache>
                <c:formatCode>General</c:formatCode>
                <c:ptCount val="3"/>
                <c:pt idx="0">
                  <c:v>0.08</c:v>
                </c:pt>
                <c:pt idx="1">
                  <c:v>0.35</c:v>
                </c:pt>
                <c:pt idx="2">
                  <c:v>0.86</c:v>
                </c:pt>
              </c:numCache>
            </c:numRef>
          </c:val>
        </c:ser>
        <c:ser>
          <c:idx val="2"/>
          <c:order val="2"/>
          <c:tx>
            <c:strRef>
              <c:f>Sheet2!$D$22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Sheet2!$A$23:$A$25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Sheet2!$D$23:$D$25</c:f>
              <c:numCache>
                <c:formatCode>General</c:formatCode>
                <c:ptCount val="3"/>
                <c:pt idx="0">
                  <c:v>0.46</c:v>
                </c:pt>
                <c:pt idx="1">
                  <c:v>0.56999999999999995</c:v>
                </c:pt>
                <c:pt idx="2">
                  <c:v>1.21</c:v>
                </c:pt>
              </c:numCache>
            </c:numRef>
          </c:val>
        </c:ser>
        <c:ser>
          <c:idx val="3"/>
          <c:order val="3"/>
          <c:tx>
            <c:strRef>
              <c:f>Sheet2!$E$22</c:f>
              <c:strCache>
                <c:ptCount val="1"/>
                <c:pt idx="0">
                  <c:v>E239 + 1% Hel</c:v>
                </c:pt>
              </c:strCache>
            </c:strRef>
          </c:tx>
          <c:cat>
            <c:numRef>
              <c:f>Sheet2!$A$23:$A$25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Sheet2!$E$23:$E$25</c:f>
              <c:numCache>
                <c:formatCode>General</c:formatCode>
                <c:ptCount val="3"/>
                <c:pt idx="0">
                  <c:v>0.48</c:v>
                </c:pt>
                <c:pt idx="1">
                  <c:v>0.8</c:v>
                </c:pt>
                <c:pt idx="2">
                  <c:v>0.97</c:v>
                </c:pt>
              </c:numCache>
            </c:numRef>
          </c:val>
        </c:ser>
        <c:ser>
          <c:idx val="4"/>
          <c:order val="4"/>
          <c:tx>
            <c:strRef>
              <c:f>Sheet2!$F$22</c:f>
              <c:strCache>
                <c:ptCount val="1"/>
                <c:pt idx="0">
                  <c:v>E239 + 6% Hel</c:v>
                </c:pt>
              </c:strCache>
            </c:strRef>
          </c:tx>
          <c:cat>
            <c:numRef>
              <c:f>Sheet2!$A$23:$A$25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Sheet2!$F$23:$F$25</c:f>
              <c:numCache>
                <c:formatCode>General</c:formatCode>
                <c:ptCount val="3"/>
                <c:pt idx="0">
                  <c:v>3.74</c:v>
                </c:pt>
                <c:pt idx="1">
                  <c:v>4.38</c:v>
                </c:pt>
                <c:pt idx="2">
                  <c:v>3.3</c:v>
                </c:pt>
              </c:numCache>
            </c:numRef>
          </c:val>
        </c:ser>
        <c:ser>
          <c:idx val="5"/>
          <c:order val="5"/>
          <c:tx>
            <c:strRef>
              <c:f>Sheet2!$G$22</c:f>
              <c:strCache>
                <c:ptCount val="1"/>
                <c:pt idx="0">
                  <c:v>E239 + 1% Vik</c:v>
                </c:pt>
              </c:strCache>
            </c:strRef>
          </c:tx>
          <c:cat>
            <c:numRef>
              <c:f>Sheet2!$A$23:$A$25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Sheet2!$G$23:$G$25</c:f>
              <c:numCache>
                <c:formatCode>General</c:formatCode>
                <c:ptCount val="3"/>
                <c:pt idx="0">
                  <c:v>0.39</c:v>
                </c:pt>
                <c:pt idx="1">
                  <c:v>0.46</c:v>
                </c:pt>
                <c:pt idx="2">
                  <c:v>0.87</c:v>
                </c:pt>
              </c:numCache>
            </c:numRef>
          </c:val>
        </c:ser>
        <c:ser>
          <c:idx val="6"/>
          <c:order val="6"/>
          <c:tx>
            <c:strRef>
              <c:f>Sheet2!$H$22</c:f>
              <c:strCache>
                <c:ptCount val="1"/>
                <c:pt idx="0">
                  <c:v>E239 + 6% Vik</c:v>
                </c:pt>
              </c:strCache>
            </c:strRef>
          </c:tx>
          <c:cat>
            <c:numRef>
              <c:f>Sheet2!$A$23:$A$25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Sheet2!$H$23:$H$25</c:f>
              <c:numCache>
                <c:formatCode>General</c:formatCode>
                <c:ptCount val="3"/>
                <c:pt idx="2">
                  <c:v>0.88</c:v>
                </c:pt>
              </c:numCache>
            </c:numRef>
          </c:val>
        </c:ser>
        <c:axId val="66083072"/>
        <c:axId val="66097152"/>
      </c:barChart>
      <c:catAx>
        <c:axId val="66083072"/>
        <c:scaling>
          <c:orientation val="minMax"/>
        </c:scaling>
        <c:axPos val="b"/>
        <c:numFmt formatCode="General" sourceLinked="1"/>
        <c:tickLblPos val="nextTo"/>
        <c:crossAx val="66097152"/>
        <c:crosses val="autoZero"/>
        <c:auto val="1"/>
        <c:lblAlgn val="ctr"/>
        <c:lblOffset val="100"/>
      </c:catAx>
      <c:valAx>
        <c:axId val="66097152"/>
        <c:scaling>
          <c:orientation val="minMax"/>
        </c:scaling>
        <c:axPos val="l"/>
        <c:majorGridlines/>
        <c:numFmt formatCode="General" sourceLinked="1"/>
        <c:tickLblPos val="nextTo"/>
        <c:crossAx val="66083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Sheet2!$B$28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Sheet2!$A$29:$A$31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Sheet2!$B$29:$B$31</c:f>
              <c:numCache>
                <c:formatCode>General</c:formatCode>
                <c:ptCount val="3"/>
                <c:pt idx="0">
                  <c:v>0.12</c:v>
                </c:pt>
                <c:pt idx="1">
                  <c:v>0.28000000000000003</c:v>
                </c:pt>
                <c:pt idx="2">
                  <c:v>1.34</c:v>
                </c:pt>
              </c:numCache>
            </c:numRef>
          </c:val>
        </c:ser>
        <c:ser>
          <c:idx val="1"/>
          <c:order val="1"/>
          <c:tx>
            <c:strRef>
              <c:f>Sheet2!$C$28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Sheet2!$A$29:$A$31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Sheet2!$C$29:$C$31</c:f>
              <c:numCache>
                <c:formatCode>General</c:formatCode>
                <c:ptCount val="3"/>
                <c:pt idx="0">
                  <c:v>0.21</c:v>
                </c:pt>
                <c:pt idx="1">
                  <c:v>0.28999999999999998</c:v>
                </c:pt>
                <c:pt idx="2">
                  <c:v>1.31</c:v>
                </c:pt>
              </c:numCache>
            </c:numRef>
          </c:val>
        </c:ser>
        <c:ser>
          <c:idx val="2"/>
          <c:order val="2"/>
          <c:tx>
            <c:strRef>
              <c:f>Sheet2!$D$28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Sheet2!$A$29:$A$31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Sheet2!$D$29:$D$31</c:f>
              <c:numCache>
                <c:formatCode>General</c:formatCode>
                <c:ptCount val="3"/>
                <c:pt idx="0">
                  <c:v>0.6</c:v>
                </c:pt>
                <c:pt idx="1">
                  <c:v>1.02</c:v>
                </c:pt>
                <c:pt idx="2">
                  <c:v>2.68</c:v>
                </c:pt>
              </c:numCache>
            </c:numRef>
          </c:val>
        </c:ser>
        <c:ser>
          <c:idx val="3"/>
          <c:order val="3"/>
          <c:tx>
            <c:strRef>
              <c:f>Sheet2!$E$28</c:f>
              <c:strCache>
                <c:ptCount val="1"/>
                <c:pt idx="0">
                  <c:v>E239 + 1% Hel</c:v>
                </c:pt>
              </c:strCache>
            </c:strRef>
          </c:tx>
          <c:cat>
            <c:numRef>
              <c:f>Sheet2!$A$29:$A$31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Sheet2!$E$29:$E$31</c:f>
              <c:numCache>
                <c:formatCode>General</c:formatCode>
                <c:ptCount val="3"/>
                <c:pt idx="0">
                  <c:v>0.78</c:v>
                </c:pt>
                <c:pt idx="1">
                  <c:v>0.88</c:v>
                </c:pt>
                <c:pt idx="2">
                  <c:v>2.4300000000000002</c:v>
                </c:pt>
              </c:numCache>
            </c:numRef>
          </c:val>
        </c:ser>
        <c:ser>
          <c:idx val="4"/>
          <c:order val="4"/>
          <c:tx>
            <c:strRef>
              <c:f>Sheet2!$F$28</c:f>
              <c:strCache>
                <c:ptCount val="1"/>
                <c:pt idx="0">
                  <c:v>E239 + 6% Hel</c:v>
                </c:pt>
              </c:strCache>
            </c:strRef>
          </c:tx>
          <c:cat>
            <c:numRef>
              <c:f>Sheet2!$A$29:$A$31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Sheet2!$F$29:$F$31</c:f>
              <c:numCache>
                <c:formatCode>General</c:formatCode>
                <c:ptCount val="3"/>
                <c:pt idx="0">
                  <c:v>3.31</c:v>
                </c:pt>
                <c:pt idx="1">
                  <c:v>3.7</c:v>
                </c:pt>
                <c:pt idx="2">
                  <c:v>4.45</c:v>
                </c:pt>
              </c:numCache>
            </c:numRef>
          </c:val>
        </c:ser>
        <c:ser>
          <c:idx val="5"/>
          <c:order val="5"/>
          <c:tx>
            <c:strRef>
              <c:f>Sheet2!$G$28</c:f>
              <c:strCache>
                <c:ptCount val="1"/>
                <c:pt idx="0">
                  <c:v>E239 + 1% Vik</c:v>
                </c:pt>
              </c:strCache>
            </c:strRef>
          </c:tx>
          <c:cat>
            <c:numRef>
              <c:f>Sheet2!$A$29:$A$31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Sheet2!$G$29:$G$31</c:f>
              <c:numCache>
                <c:formatCode>General</c:formatCode>
                <c:ptCount val="3"/>
                <c:pt idx="1">
                  <c:v>0.64</c:v>
                </c:pt>
                <c:pt idx="2">
                  <c:v>3.26</c:v>
                </c:pt>
              </c:numCache>
            </c:numRef>
          </c:val>
        </c:ser>
        <c:ser>
          <c:idx val="6"/>
          <c:order val="6"/>
          <c:tx>
            <c:strRef>
              <c:f>Sheet2!$H$28</c:f>
              <c:strCache>
                <c:ptCount val="1"/>
                <c:pt idx="0">
                  <c:v>E239 + 6% Vik</c:v>
                </c:pt>
              </c:strCache>
            </c:strRef>
          </c:tx>
          <c:cat>
            <c:numRef>
              <c:f>Sheet2!$A$29:$A$31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Sheet2!$H$29:$H$31</c:f>
              <c:numCache>
                <c:formatCode>General</c:formatCode>
                <c:ptCount val="3"/>
              </c:numCache>
            </c:numRef>
          </c:val>
        </c:ser>
        <c:axId val="66154496"/>
        <c:axId val="66156032"/>
      </c:barChart>
      <c:catAx>
        <c:axId val="66154496"/>
        <c:scaling>
          <c:orientation val="minMax"/>
        </c:scaling>
        <c:axPos val="b"/>
        <c:numFmt formatCode="General" sourceLinked="1"/>
        <c:tickLblPos val="nextTo"/>
        <c:crossAx val="66156032"/>
        <c:crosses val="autoZero"/>
        <c:auto val="1"/>
        <c:lblAlgn val="ctr"/>
        <c:lblOffset val="100"/>
      </c:catAx>
      <c:valAx>
        <c:axId val="66156032"/>
        <c:scaling>
          <c:orientation val="minMax"/>
        </c:scaling>
        <c:axPos val="l"/>
        <c:majorGridlines/>
        <c:numFmt formatCode="General" sourceLinked="1"/>
        <c:tickLblPos val="nextTo"/>
        <c:crossAx val="66154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Sheet2!$B$34</c:f>
              <c:strCache>
                <c:ptCount val="1"/>
                <c:pt idx="0">
                  <c:v>E239</c:v>
                </c:pt>
              </c:strCache>
            </c:strRef>
          </c:tx>
          <c:cat>
            <c:numRef>
              <c:f>Sheet2!$A$35:$A$37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Sheet2!$B$35:$B$37</c:f>
              <c:numCache>
                <c:formatCode>General</c:formatCode>
                <c:ptCount val="3"/>
                <c:pt idx="0">
                  <c:v>0.25</c:v>
                </c:pt>
                <c:pt idx="2">
                  <c:v>4.37</c:v>
                </c:pt>
              </c:numCache>
            </c:numRef>
          </c:val>
        </c:ser>
        <c:ser>
          <c:idx val="1"/>
          <c:order val="1"/>
          <c:tx>
            <c:strRef>
              <c:f>Sheet2!$C$34</c:f>
              <c:strCache>
                <c:ptCount val="1"/>
                <c:pt idx="0">
                  <c:v>E239 + 1% Car</c:v>
                </c:pt>
              </c:strCache>
            </c:strRef>
          </c:tx>
          <c:cat>
            <c:numRef>
              <c:f>Sheet2!$A$35:$A$37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Sheet2!$C$35:$C$37</c:f>
              <c:numCache>
                <c:formatCode>General</c:formatCode>
                <c:ptCount val="3"/>
                <c:pt idx="0">
                  <c:v>7.0000000000000007E-2</c:v>
                </c:pt>
                <c:pt idx="2">
                  <c:v>4.37</c:v>
                </c:pt>
              </c:numCache>
            </c:numRef>
          </c:val>
        </c:ser>
        <c:ser>
          <c:idx val="2"/>
          <c:order val="2"/>
          <c:tx>
            <c:strRef>
              <c:f>Sheet2!$D$34</c:f>
              <c:strCache>
                <c:ptCount val="1"/>
                <c:pt idx="0">
                  <c:v>E239 + 6% Car</c:v>
                </c:pt>
              </c:strCache>
            </c:strRef>
          </c:tx>
          <c:cat>
            <c:numRef>
              <c:f>Sheet2!$A$35:$A$37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Sheet2!$D$35:$D$37</c:f>
              <c:numCache>
                <c:formatCode>General</c:formatCode>
                <c:ptCount val="3"/>
                <c:pt idx="0">
                  <c:v>0.36</c:v>
                </c:pt>
                <c:pt idx="1">
                  <c:v>1.03</c:v>
                </c:pt>
                <c:pt idx="2">
                  <c:v>6.25</c:v>
                </c:pt>
              </c:numCache>
            </c:numRef>
          </c:val>
        </c:ser>
        <c:ser>
          <c:idx val="3"/>
          <c:order val="3"/>
          <c:tx>
            <c:strRef>
              <c:f>Sheet2!$E$34</c:f>
              <c:strCache>
                <c:ptCount val="1"/>
                <c:pt idx="0">
                  <c:v>E239 + 1% Hel</c:v>
                </c:pt>
              </c:strCache>
            </c:strRef>
          </c:tx>
          <c:cat>
            <c:numRef>
              <c:f>Sheet2!$A$35:$A$37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Sheet2!$E$35:$E$37</c:f>
              <c:numCache>
                <c:formatCode>General</c:formatCode>
                <c:ptCount val="3"/>
                <c:pt idx="0">
                  <c:v>0.56000000000000005</c:v>
                </c:pt>
                <c:pt idx="1">
                  <c:v>0.1</c:v>
                </c:pt>
                <c:pt idx="2">
                  <c:v>3.14</c:v>
                </c:pt>
              </c:numCache>
            </c:numRef>
          </c:val>
        </c:ser>
        <c:ser>
          <c:idx val="4"/>
          <c:order val="4"/>
          <c:tx>
            <c:strRef>
              <c:f>Sheet2!$F$34</c:f>
              <c:strCache>
                <c:ptCount val="1"/>
                <c:pt idx="0">
                  <c:v>E239 + 6% Hel</c:v>
                </c:pt>
              </c:strCache>
            </c:strRef>
          </c:tx>
          <c:cat>
            <c:numRef>
              <c:f>Sheet2!$A$35:$A$37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Sheet2!$F$35:$F$37</c:f>
              <c:numCache>
                <c:formatCode>General</c:formatCode>
                <c:ptCount val="3"/>
                <c:pt idx="1">
                  <c:v>2.83</c:v>
                </c:pt>
                <c:pt idx="2">
                  <c:v>7.09</c:v>
                </c:pt>
              </c:numCache>
            </c:numRef>
          </c:val>
        </c:ser>
        <c:ser>
          <c:idx val="5"/>
          <c:order val="5"/>
          <c:tx>
            <c:strRef>
              <c:f>Sheet2!$G$34</c:f>
              <c:strCache>
                <c:ptCount val="1"/>
                <c:pt idx="0">
                  <c:v>E239 + 1% Vik</c:v>
                </c:pt>
              </c:strCache>
            </c:strRef>
          </c:tx>
          <c:cat>
            <c:numRef>
              <c:f>Sheet2!$A$35:$A$37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Sheet2!$G$35:$G$37</c:f>
              <c:numCache>
                <c:formatCode>General</c:formatCode>
                <c:ptCount val="3"/>
                <c:pt idx="0">
                  <c:v>0.3</c:v>
                </c:pt>
                <c:pt idx="1">
                  <c:v>1.65</c:v>
                </c:pt>
                <c:pt idx="2">
                  <c:v>5.45</c:v>
                </c:pt>
              </c:numCache>
            </c:numRef>
          </c:val>
        </c:ser>
        <c:ser>
          <c:idx val="6"/>
          <c:order val="6"/>
          <c:tx>
            <c:strRef>
              <c:f>Sheet2!$H$34</c:f>
              <c:strCache>
                <c:ptCount val="1"/>
                <c:pt idx="0">
                  <c:v>E239 + 6% Vik</c:v>
                </c:pt>
              </c:strCache>
            </c:strRef>
          </c:tx>
          <c:cat>
            <c:numRef>
              <c:f>Sheet2!$A$35:$A$37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Sheet2!$H$35:$H$37</c:f>
              <c:numCache>
                <c:formatCode>General</c:formatCode>
                <c:ptCount val="3"/>
                <c:pt idx="0">
                  <c:v>1.24</c:v>
                </c:pt>
                <c:pt idx="1">
                  <c:v>2.2799999999999998</c:v>
                </c:pt>
                <c:pt idx="2">
                  <c:v>12.94</c:v>
                </c:pt>
              </c:numCache>
            </c:numRef>
          </c:val>
        </c:ser>
        <c:axId val="67974656"/>
        <c:axId val="67976192"/>
      </c:barChart>
      <c:catAx>
        <c:axId val="67974656"/>
        <c:scaling>
          <c:orientation val="minMax"/>
        </c:scaling>
        <c:axPos val="b"/>
        <c:numFmt formatCode="General" sourceLinked="1"/>
        <c:tickLblPos val="nextTo"/>
        <c:crossAx val="67976192"/>
        <c:crosses val="autoZero"/>
        <c:auto val="1"/>
        <c:lblAlgn val="ctr"/>
        <c:lblOffset val="100"/>
      </c:catAx>
      <c:valAx>
        <c:axId val="67976192"/>
        <c:scaling>
          <c:orientation val="minMax"/>
        </c:scaling>
        <c:axPos val="l"/>
        <c:majorGridlines/>
        <c:numFmt formatCode="General" sourceLinked="1"/>
        <c:tickLblPos val="nextTo"/>
        <c:crossAx val="679746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Sheet2!$B$41</c:f>
              <c:strCache>
                <c:ptCount val="1"/>
                <c:pt idx="0">
                  <c:v>E240</c:v>
                </c:pt>
              </c:strCache>
            </c:strRef>
          </c:tx>
          <c:cat>
            <c:numRef>
              <c:f>Sheet2!$A$42:$A$44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Sheet2!$B$42:$B$44</c:f>
              <c:numCache>
                <c:formatCode>General</c:formatCode>
                <c:ptCount val="3"/>
                <c:pt idx="0">
                  <c:v>0.49</c:v>
                </c:pt>
                <c:pt idx="2">
                  <c:v>0.59</c:v>
                </c:pt>
              </c:numCache>
            </c:numRef>
          </c:val>
        </c:ser>
        <c:ser>
          <c:idx val="1"/>
          <c:order val="1"/>
          <c:tx>
            <c:strRef>
              <c:f>Sheet2!$C$41</c:f>
              <c:strCache>
                <c:ptCount val="1"/>
                <c:pt idx="0">
                  <c:v>E240 + 1% Car </c:v>
                </c:pt>
              </c:strCache>
            </c:strRef>
          </c:tx>
          <c:cat>
            <c:numRef>
              <c:f>Sheet2!$A$42:$A$44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Sheet2!$C$42:$C$44</c:f>
              <c:numCache>
                <c:formatCode>General</c:formatCode>
                <c:ptCount val="3"/>
                <c:pt idx="0">
                  <c:v>0.68</c:v>
                </c:pt>
                <c:pt idx="1">
                  <c:v>0.67</c:v>
                </c:pt>
                <c:pt idx="2">
                  <c:v>4</c:v>
                </c:pt>
              </c:numCache>
            </c:numRef>
          </c:val>
        </c:ser>
        <c:ser>
          <c:idx val="2"/>
          <c:order val="2"/>
          <c:tx>
            <c:strRef>
              <c:f>Sheet2!$D$41</c:f>
              <c:strCache>
                <c:ptCount val="1"/>
                <c:pt idx="0">
                  <c:v>E240 + 6% car</c:v>
                </c:pt>
              </c:strCache>
            </c:strRef>
          </c:tx>
          <c:cat>
            <c:numRef>
              <c:f>Sheet2!$A$42:$A$44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Sheet2!$D$42:$D$44</c:f>
              <c:numCache>
                <c:formatCode>General</c:formatCode>
                <c:ptCount val="3"/>
                <c:pt idx="0">
                  <c:v>0.26</c:v>
                </c:pt>
                <c:pt idx="1">
                  <c:v>0.23</c:v>
                </c:pt>
                <c:pt idx="2">
                  <c:v>0.62</c:v>
                </c:pt>
              </c:numCache>
            </c:numRef>
          </c:val>
        </c:ser>
        <c:axId val="68002176"/>
        <c:axId val="68003712"/>
      </c:barChart>
      <c:catAx>
        <c:axId val="68002176"/>
        <c:scaling>
          <c:orientation val="minMax"/>
        </c:scaling>
        <c:axPos val="b"/>
        <c:numFmt formatCode="General" sourceLinked="1"/>
        <c:tickLblPos val="nextTo"/>
        <c:crossAx val="68003712"/>
        <c:crosses val="autoZero"/>
        <c:auto val="1"/>
        <c:lblAlgn val="ctr"/>
        <c:lblOffset val="100"/>
      </c:catAx>
      <c:valAx>
        <c:axId val="68003712"/>
        <c:scaling>
          <c:orientation val="minMax"/>
        </c:scaling>
        <c:axPos val="l"/>
        <c:majorGridlines/>
        <c:numFmt formatCode="General" sourceLinked="1"/>
        <c:tickLblPos val="nextTo"/>
        <c:crossAx val="680021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Sheet2!$B$47</c:f>
              <c:strCache>
                <c:ptCount val="1"/>
                <c:pt idx="0">
                  <c:v>E240</c:v>
                </c:pt>
              </c:strCache>
            </c:strRef>
          </c:tx>
          <c:cat>
            <c:numRef>
              <c:f>Sheet2!$A$48:$A$50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Sheet2!$B$48:$B$50</c:f>
              <c:numCache>
                <c:formatCode>General</c:formatCode>
                <c:ptCount val="3"/>
                <c:pt idx="0">
                  <c:v>0.06</c:v>
                </c:pt>
                <c:pt idx="1">
                  <c:v>0.4</c:v>
                </c:pt>
                <c:pt idx="2">
                  <c:v>1.54</c:v>
                </c:pt>
              </c:numCache>
            </c:numRef>
          </c:val>
        </c:ser>
        <c:ser>
          <c:idx val="1"/>
          <c:order val="1"/>
          <c:tx>
            <c:strRef>
              <c:f>Sheet2!$C$47</c:f>
              <c:strCache>
                <c:ptCount val="1"/>
                <c:pt idx="0">
                  <c:v>E240 + 6% Car</c:v>
                </c:pt>
              </c:strCache>
            </c:strRef>
          </c:tx>
          <c:cat>
            <c:numRef>
              <c:f>Sheet2!$A$48:$A$50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Sheet2!$C$48:$C$50</c:f>
              <c:numCache>
                <c:formatCode>General</c:formatCode>
                <c:ptCount val="3"/>
                <c:pt idx="0">
                  <c:v>0.27</c:v>
                </c:pt>
                <c:pt idx="1">
                  <c:v>0.28999999999999998</c:v>
                </c:pt>
                <c:pt idx="2">
                  <c:v>2.39</c:v>
                </c:pt>
              </c:numCache>
            </c:numRef>
          </c:val>
        </c:ser>
        <c:axId val="68896256"/>
        <c:axId val="68897792"/>
      </c:barChart>
      <c:catAx>
        <c:axId val="68896256"/>
        <c:scaling>
          <c:orientation val="minMax"/>
        </c:scaling>
        <c:axPos val="b"/>
        <c:numFmt formatCode="General" sourceLinked="1"/>
        <c:tickLblPos val="nextTo"/>
        <c:crossAx val="68897792"/>
        <c:crosses val="autoZero"/>
        <c:auto val="1"/>
        <c:lblAlgn val="ctr"/>
        <c:lblOffset val="100"/>
      </c:catAx>
      <c:valAx>
        <c:axId val="68897792"/>
        <c:scaling>
          <c:orientation val="minMax"/>
        </c:scaling>
        <c:axPos val="l"/>
        <c:majorGridlines/>
        <c:numFmt formatCode="General" sourceLinked="1"/>
        <c:tickLblPos val="nextTo"/>
        <c:crossAx val="688962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Sheet2!$B$53</c:f>
              <c:strCache>
                <c:ptCount val="1"/>
                <c:pt idx="0">
                  <c:v>E240 </c:v>
                </c:pt>
              </c:strCache>
            </c:strRef>
          </c:tx>
          <c:cat>
            <c:numRef>
              <c:f>Sheet2!$A$54:$A$56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Sheet2!$B$54:$B$56</c:f>
              <c:numCache>
                <c:formatCode>General</c:formatCode>
                <c:ptCount val="3"/>
                <c:pt idx="0">
                  <c:v>0.21</c:v>
                </c:pt>
                <c:pt idx="1">
                  <c:v>0.56999999999999995</c:v>
                </c:pt>
                <c:pt idx="2">
                  <c:v>5.53</c:v>
                </c:pt>
              </c:numCache>
            </c:numRef>
          </c:val>
        </c:ser>
        <c:ser>
          <c:idx val="1"/>
          <c:order val="1"/>
          <c:tx>
            <c:strRef>
              <c:f>Sheet2!$C$53</c:f>
              <c:strCache>
                <c:ptCount val="1"/>
                <c:pt idx="0">
                  <c:v>E240 + 1% Car</c:v>
                </c:pt>
              </c:strCache>
            </c:strRef>
          </c:tx>
          <c:cat>
            <c:numRef>
              <c:f>Sheet2!$A$54:$A$56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Sheet2!$C$54:$C$56</c:f>
              <c:numCache>
                <c:formatCode>General</c:formatCode>
                <c:ptCount val="3"/>
                <c:pt idx="0">
                  <c:v>0.38</c:v>
                </c:pt>
                <c:pt idx="1">
                  <c:v>0.67</c:v>
                </c:pt>
                <c:pt idx="2">
                  <c:v>5.07</c:v>
                </c:pt>
              </c:numCache>
            </c:numRef>
          </c:val>
        </c:ser>
        <c:ser>
          <c:idx val="2"/>
          <c:order val="2"/>
          <c:tx>
            <c:strRef>
              <c:f>Sheet2!$D$53</c:f>
              <c:strCache>
                <c:ptCount val="1"/>
                <c:pt idx="0">
                  <c:v>E240 + 6% Car</c:v>
                </c:pt>
              </c:strCache>
            </c:strRef>
          </c:tx>
          <c:cat>
            <c:numRef>
              <c:f>Sheet2!$A$54:$A$56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Sheet2!$D$54:$D$56</c:f>
              <c:numCache>
                <c:formatCode>General</c:formatCode>
                <c:ptCount val="3"/>
                <c:pt idx="0">
                  <c:v>0.14000000000000001</c:v>
                </c:pt>
                <c:pt idx="1">
                  <c:v>0.77</c:v>
                </c:pt>
                <c:pt idx="2">
                  <c:v>4.9800000000000004</c:v>
                </c:pt>
              </c:numCache>
            </c:numRef>
          </c:val>
        </c:ser>
        <c:axId val="69730304"/>
        <c:axId val="69731840"/>
      </c:barChart>
      <c:catAx>
        <c:axId val="69730304"/>
        <c:scaling>
          <c:orientation val="minMax"/>
        </c:scaling>
        <c:axPos val="b"/>
        <c:numFmt formatCode="General" sourceLinked="1"/>
        <c:tickLblPos val="nextTo"/>
        <c:crossAx val="69731840"/>
        <c:crosses val="autoZero"/>
        <c:auto val="1"/>
        <c:lblAlgn val="ctr"/>
        <c:lblOffset val="100"/>
      </c:catAx>
      <c:valAx>
        <c:axId val="69731840"/>
        <c:scaling>
          <c:orientation val="minMax"/>
        </c:scaling>
        <c:axPos val="l"/>
        <c:majorGridlines/>
        <c:numFmt formatCode="General" sourceLinked="1"/>
        <c:tickLblPos val="nextTo"/>
        <c:crossAx val="69730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Sheet1!$C$14</c:f>
              <c:strCache>
                <c:ptCount val="1"/>
                <c:pt idx="0">
                  <c:v>290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Sheet1!$B$15:$B$25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Sheet1!$C$15:$C$25</c:f>
              <c:numCache>
                <c:formatCode>General</c:formatCode>
                <c:ptCount val="11"/>
                <c:pt idx="0">
                  <c:v>0.11</c:v>
                </c:pt>
                <c:pt idx="1">
                  <c:v>0.25</c:v>
                </c:pt>
                <c:pt idx="2">
                  <c:v>0.68</c:v>
                </c:pt>
                <c:pt idx="4">
                  <c:v>0.48</c:v>
                </c:pt>
                <c:pt idx="5">
                  <c:v>0.8</c:v>
                </c:pt>
                <c:pt idx="6">
                  <c:v>0.97</c:v>
                </c:pt>
                <c:pt idx="8">
                  <c:v>3.74</c:v>
                </c:pt>
                <c:pt idx="9">
                  <c:v>4.38</c:v>
                </c:pt>
                <c:pt idx="10">
                  <c:v>3.3</c:v>
                </c:pt>
              </c:numCache>
            </c:numRef>
          </c:val>
        </c:ser>
        <c:ser>
          <c:idx val="1"/>
          <c:order val="1"/>
          <c:tx>
            <c:strRef>
              <c:f>Sheet1!$D$14</c:f>
              <c:strCache>
                <c:ptCount val="1"/>
                <c:pt idx="0">
                  <c:v>305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Sheet1!$B$15:$B$25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Sheet1!$D$15:$D$25</c:f>
              <c:numCache>
                <c:formatCode>General</c:formatCode>
                <c:ptCount val="11"/>
                <c:pt idx="0">
                  <c:v>0.12</c:v>
                </c:pt>
                <c:pt idx="1">
                  <c:v>0.28000000000000003</c:v>
                </c:pt>
                <c:pt idx="2">
                  <c:v>1.34</c:v>
                </c:pt>
                <c:pt idx="4">
                  <c:v>0.78</c:v>
                </c:pt>
                <c:pt idx="5">
                  <c:v>0.88</c:v>
                </c:pt>
                <c:pt idx="6">
                  <c:v>2.4300000000000002</c:v>
                </c:pt>
                <c:pt idx="8">
                  <c:v>3.31</c:v>
                </c:pt>
                <c:pt idx="9">
                  <c:v>3.7</c:v>
                </c:pt>
                <c:pt idx="10">
                  <c:v>4.45</c:v>
                </c:pt>
              </c:numCache>
            </c:numRef>
          </c:val>
        </c:ser>
        <c:ser>
          <c:idx val="2"/>
          <c:order val="2"/>
          <c:tx>
            <c:strRef>
              <c:f>Sheet1!$E$14</c:f>
              <c:strCache>
                <c:ptCount val="1"/>
                <c:pt idx="0">
                  <c:v>320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Sheet1!$B$15:$B$25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Sheet1!$E$15:$E$25</c:f>
              <c:numCache>
                <c:formatCode>General</c:formatCode>
                <c:ptCount val="11"/>
                <c:pt idx="0">
                  <c:v>0.25</c:v>
                </c:pt>
                <c:pt idx="2">
                  <c:v>4.37</c:v>
                </c:pt>
                <c:pt idx="4">
                  <c:v>0.56000000000000005</c:v>
                </c:pt>
                <c:pt idx="5">
                  <c:v>0.1</c:v>
                </c:pt>
                <c:pt idx="6">
                  <c:v>3.14</c:v>
                </c:pt>
                <c:pt idx="9">
                  <c:v>2.83</c:v>
                </c:pt>
                <c:pt idx="10">
                  <c:v>7.09</c:v>
                </c:pt>
              </c:numCache>
            </c:numRef>
          </c:val>
        </c:ser>
        <c:axId val="65376640"/>
        <c:axId val="65378560"/>
      </c:barChart>
      <c:catAx>
        <c:axId val="65376640"/>
        <c:scaling>
          <c:orientation val="minMax"/>
        </c:scaling>
        <c:axPos val="b"/>
        <c:title/>
        <c:numFmt formatCode="General" sourceLinked="1"/>
        <c:tickLblPos val="nextTo"/>
        <c:crossAx val="65378560"/>
        <c:crosses val="autoZero"/>
        <c:auto val="1"/>
        <c:lblAlgn val="ctr"/>
        <c:lblOffset val="100"/>
      </c:catAx>
      <c:valAx>
        <c:axId val="65378560"/>
        <c:scaling>
          <c:orientation val="minMax"/>
          <c:max val="14"/>
        </c:scaling>
        <c:axPos val="l"/>
        <c:majorGridlines/>
        <c:title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653766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8099518810148791E-2"/>
          <c:y val="4.6770924467774859E-2"/>
          <c:w val="0.79136023622047302"/>
          <c:h val="0.8326195683872849"/>
        </c:manualLayout>
      </c:layout>
      <c:barChart>
        <c:barDir val="col"/>
        <c:grouping val="clustered"/>
        <c:ser>
          <c:idx val="0"/>
          <c:order val="0"/>
          <c:tx>
            <c:strRef>
              <c:f>Sheet1!$C$27</c:f>
              <c:strCache>
                <c:ptCount val="1"/>
                <c:pt idx="0">
                  <c:v>290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Sheet1!$B$28:$B$38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Sheet1!$C$28:$C$38</c:f>
              <c:numCache>
                <c:formatCode>General</c:formatCode>
                <c:ptCount val="11"/>
                <c:pt idx="0">
                  <c:v>0.11</c:v>
                </c:pt>
                <c:pt idx="1">
                  <c:v>0.25</c:v>
                </c:pt>
                <c:pt idx="2">
                  <c:v>0.68</c:v>
                </c:pt>
                <c:pt idx="4">
                  <c:v>0.39</c:v>
                </c:pt>
                <c:pt idx="5">
                  <c:v>0.46</c:v>
                </c:pt>
                <c:pt idx="6">
                  <c:v>0.87</c:v>
                </c:pt>
                <c:pt idx="10">
                  <c:v>0.88</c:v>
                </c:pt>
              </c:numCache>
            </c:numRef>
          </c:val>
        </c:ser>
        <c:ser>
          <c:idx val="1"/>
          <c:order val="1"/>
          <c:tx>
            <c:strRef>
              <c:f>Sheet1!$D$27</c:f>
              <c:strCache>
                <c:ptCount val="1"/>
                <c:pt idx="0">
                  <c:v>305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Sheet1!$B$28:$B$38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Sheet1!$D$28:$D$38</c:f>
              <c:numCache>
                <c:formatCode>General</c:formatCode>
                <c:ptCount val="11"/>
                <c:pt idx="0">
                  <c:v>0.12</c:v>
                </c:pt>
                <c:pt idx="1">
                  <c:v>0.28000000000000003</c:v>
                </c:pt>
                <c:pt idx="2">
                  <c:v>1.34</c:v>
                </c:pt>
                <c:pt idx="5">
                  <c:v>0.64</c:v>
                </c:pt>
                <c:pt idx="6">
                  <c:v>3.26</c:v>
                </c:pt>
              </c:numCache>
            </c:numRef>
          </c:val>
        </c:ser>
        <c:ser>
          <c:idx val="2"/>
          <c:order val="2"/>
          <c:tx>
            <c:strRef>
              <c:f>Sheet1!$E$27</c:f>
              <c:strCache>
                <c:ptCount val="1"/>
                <c:pt idx="0">
                  <c:v>320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Sheet1!$B$28:$B$38</c:f>
              <c:numCache>
                <c:formatCode>General</c:formatCode>
                <c:ptCount val="11"/>
                <c:pt idx="0">
                  <c:v>5</c:v>
                </c:pt>
                <c:pt idx="1">
                  <c:v>60</c:v>
                </c:pt>
                <c:pt idx="2">
                  <c:v>300</c:v>
                </c:pt>
                <c:pt idx="4">
                  <c:v>5</c:v>
                </c:pt>
                <c:pt idx="5">
                  <c:v>60</c:v>
                </c:pt>
                <c:pt idx="6">
                  <c:v>300</c:v>
                </c:pt>
                <c:pt idx="8">
                  <c:v>5</c:v>
                </c:pt>
                <c:pt idx="9">
                  <c:v>60</c:v>
                </c:pt>
                <c:pt idx="10">
                  <c:v>300</c:v>
                </c:pt>
              </c:numCache>
            </c:numRef>
          </c:cat>
          <c:val>
            <c:numRef>
              <c:f>Sheet1!$E$28:$E$38</c:f>
              <c:numCache>
                <c:formatCode>General</c:formatCode>
                <c:ptCount val="11"/>
                <c:pt idx="0">
                  <c:v>0.25</c:v>
                </c:pt>
                <c:pt idx="2">
                  <c:v>4.37</c:v>
                </c:pt>
                <c:pt idx="4">
                  <c:v>0.3</c:v>
                </c:pt>
                <c:pt idx="5">
                  <c:v>1.65</c:v>
                </c:pt>
                <c:pt idx="6">
                  <c:v>5.45</c:v>
                </c:pt>
                <c:pt idx="8">
                  <c:v>1.24</c:v>
                </c:pt>
                <c:pt idx="9">
                  <c:v>2.2799999999999998</c:v>
                </c:pt>
                <c:pt idx="10">
                  <c:v>12.94</c:v>
                </c:pt>
              </c:numCache>
            </c:numRef>
          </c:val>
        </c:ser>
        <c:axId val="65397504"/>
        <c:axId val="65399424"/>
      </c:barChart>
      <c:catAx>
        <c:axId val="65397504"/>
        <c:scaling>
          <c:orientation val="minMax"/>
        </c:scaling>
        <c:axPos val="b"/>
        <c:title/>
        <c:numFmt formatCode="General" sourceLinked="1"/>
        <c:tickLblPos val="nextTo"/>
        <c:crossAx val="65399424"/>
        <c:crosses val="autoZero"/>
        <c:auto val="1"/>
        <c:lblAlgn val="ctr"/>
        <c:lblOffset val="100"/>
      </c:catAx>
      <c:valAx>
        <c:axId val="65399424"/>
        <c:scaling>
          <c:orientation val="minMax"/>
        </c:scaling>
        <c:axPos val="l"/>
        <c:majorGridlines/>
        <c:title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653975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Sheet1!$B$67</c:f>
              <c:strCache>
                <c:ptCount val="1"/>
                <c:pt idx="0">
                  <c:v>E240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Sheet1!$C$66:$E$66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Sheet1!$C$67:$E$67</c:f>
              <c:numCache>
                <c:formatCode>General</c:formatCode>
                <c:ptCount val="3"/>
                <c:pt idx="0">
                  <c:v>0.21</c:v>
                </c:pt>
                <c:pt idx="1">
                  <c:v>0.56999999999999995</c:v>
                </c:pt>
                <c:pt idx="2">
                  <c:v>5.53</c:v>
                </c:pt>
              </c:numCache>
            </c:numRef>
          </c:val>
        </c:ser>
        <c:ser>
          <c:idx val="1"/>
          <c:order val="1"/>
          <c:tx>
            <c:strRef>
              <c:f>Sheet1!$B$68</c:f>
              <c:strCache>
                <c:ptCount val="1"/>
                <c:pt idx="0">
                  <c:v>E240 + 1% Car 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Sheet1!$C$66:$E$66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Sheet1!$C$68:$E$68</c:f>
              <c:numCache>
                <c:formatCode>General</c:formatCode>
                <c:ptCount val="3"/>
                <c:pt idx="0">
                  <c:v>0.38</c:v>
                </c:pt>
                <c:pt idx="1">
                  <c:v>0.67</c:v>
                </c:pt>
                <c:pt idx="2">
                  <c:v>5.07</c:v>
                </c:pt>
              </c:numCache>
            </c:numRef>
          </c:val>
        </c:ser>
        <c:ser>
          <c:idx val="2"/>
          <c:order val="2"/>
          <c:tx>
            <c:strRef>
              <c:f>Sheet1!$B$69</c:f>
              <c:strCache>
                <c:ptCount val="1"/>
                <c:pt idx="0">
                  <c:v>E240 + 6% car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Sheet1!$C$66:$E$66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Sheet1!$C$69:$E$69</c:f>
              <c:numCache>
                <c:formatCode>General</c:formatCode>
                <c:ptCount val="3"/>
                <c:pt idx="0">
                  <c:v>0.14000000000000001</c:v>
                </c:pt>
                <c:pt idx="1">
                  <c:v>0.77</c:v>
                </c:pt>
                <c:pt idx="2">
                  <c:v>4.9800000000000004</c:v>
                </c:pt>
              </c:numCache>
            </c:numRef>
          </c:val>
        </c:ser>
        <c:gapWidth val="300"/>
        <c:axId val="65429504"/>
        <c:axId val="65431424"/>
      </c:barChart>
      <c:catAx>
        <c:axId val="65429504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65431424"/>
        <c:crosses val="autoZero"/>
        <c:auto val="1"/>
        <c:lblAlgn val="ctr"/>
        <c:lblOffset val="100"/>
      </c:catAx>
      <c:valAx>
        <c:axId val="65431424"/>
        <c:scaling>
          <c:orientation val="minMax"/>
          <c:max val="14"/>
        </c:scaling>
        <c:axPos val="l"/>
        <c:majorGridlines/>
        <c:minorGridlines/>
        <c:title/>
        <c:numFmt formatCode="General" sourceLinked="1"/>
        <c:tickLblPos val="nextTo"/>
        <c:crossAx val="654295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Sheet1!$B$72</c:f>
              <c:strCache>
                <c:ptCount val="1"/>
                <c:pt idx="0">
                  <c:v>E187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Sheet1!$C$71:$E$71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Sheet1!$C$72:$E$72</c:f>
              <c:numCache>
                <c:formatCode>General</c:formatCode>
                <c:ptCount val="3"/>
                <c:pt idx="0">
                  <c:v>0.36</c:v>
                </c:pt>
                <c:pt idx="1">
                  <c:v>0.6</c:v>
                </c:pt>
                <c:pt idx="2">
                  <c:v>4.83</c:v>
                </c:pt>
              </c:numCache>
            </c:numRef>
          </c:val>
        </c:ser>
        <c:ser>
          <c:idx val="1"/>
          <c:order val="1"/>
          <c:tx>
            <c:strRef>
              <c:f>Sheet1!$B$73</c:f>
              <c:strCache>
                <c:ptCount val="1"/>
                <c:pt idx="0">
                  <c:v>E187 + 1% Car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Sheet1!$C$71:$E$71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Sheet1!$C$73:$E$73</c:f>
              <c:numCache>
                <c:formatCode>General</c:formatCode>
                <c:ptCount val="3"/>
                <c:pt idx="0">
                  <c:v>0.26</c:v>
                </c:pt>
                <c:pt idx="1">
                  <c:v>0.64</c:v>
                </c:pt>
                <c:pt idx="2">
                  <c:v>4.72</c:v>
                </c:pt>
              </c:numCache>
            </c:numRef>
          </c:val>
        </c:ser>
        <c:ser>
          <c:idx val="2"/>
          <c:order val="2"/>
          <c:tx>
            <c:strRef>
              <c:f>Sheet1!$B$74</c:f>
              <c:strCache>
                <c:ptCount val="1"/>
                <c:pt idx="0">
                  <c:v>E187 + 6% Car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Sheet1!$C$71:$E$71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Sheet1!$C$74:$E$74</c:f>
              <c:numCache>
                <c:formatCode>General</c:formatCode>
                <c:ptCount val="3"/>
                <c:pt idx="0">
                  <c:v>0.48</c:v>
                </c:pt>
                <c:pt idx="1">
                  <c:v>1.2</c:v>
                </c:pt>
                <c:pt idx="2">
                  <c:v>8.52</c:v>
                </c:pt>
              </c:numCache>
            </c:numRef>
          </c:val>
        </c:ser>
        <c:gapWidth val="300"/>
        <c:axId val="65667456"/>
        <c:axId val="65669376"/>
      </c:barChart>
      <c:catAx>
        <c:axId val="65667456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65669376"/>
        <c:crosses val="autoZero"/>
        <c:auto val="1"/>
        <c:lblAlgn val="ctr"/>
        <c:lblOffset val="100"/>
      </c:catAx>
      <c:valAx>
        <c:axId val="65669376"/>
        <c:scaling>
          <c:orientation val="minMax"/>
          <c:max val="14"/>
        </c:scaling>
        <c:axPos val="l"/>
        <c:majorGridlines/>
        <c:minorGridlines/>
        <c:title/>
        <c:numFmt formatCode="General" sourceLinked="1"/>
        <c:tickLblPos val="nextTo"/>
        <c:crossAx val="656674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Sheet1!$B$77</c:f>
              <c:strCache>
                <c:ptCount val="1"/>
                <c:pt idx="0">
                  <c:v>E239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Sheet1!$C$76:$E$76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Sheet1!$C$77:$E$77</c:f>
              <c:numCache>
                <c:formatCode>General</c:formatCode>
                <c:ptCount val="3"/>
                <c:pt idx="0">
                  <c:v>0.25</c:v>
                </c:pt>
                <c:pt idx="2">
                  <c:v>4.37</c:v>
                </c:pt>
              </c:numCache>
            </c:numRef>
          </c:val>
        </c:ser>
        <c:ser>
          <c:idx val="1"/>
          <c:order val="1"/>
          <c:tx>
            <c:strRef>
              <c:f>Sheet1!$B$78</c:f>
              <c:strCache>
                <c:ptCount val="1"/>
                <c:pt idx="0">
                  <c:v>E239 + 1% Car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Sheet1!$C$76:$E$76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Sheet1!$C$78:$E$78</c:f>
              <c:numCache>
                <c:formatCode>General</c:formatCode>
                <c:ptCount val="3"/>
                <c:pt idx="0">
                  <c:v>7.0000000000000007E-2</c:v>
                </c:pt>
                <c:pt idx="2">
                  <c:v>4.37</c:v>
                </c:pt>
              </c:numCache>
            </c:numRef>
          </c:val>
        </c:ser>
        <c:ser>
          <c:idx val="2"/>
          <c:order val="2"/>
          <c:tx>
            <c:strRef>
              <c:f>Sheet1!$B$79</c:f>
              <c:strCache>
                <c:ptCount val="1"/>
                <c:pt idx="0">
                  <c:v>E239 + 6% Car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Sheet1!$C$76:$E$76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Sheet1!$C$79:$E$79</c:f>
              <c:numCache>
                <c:formatCode>General</c:formatCode>
                <c:ptCount val="3"/>
                <c:pt idx="0">
                  <c:v>0.36</c:v>
                </c:pt>
                <c:pt idx="1">
                  <c:v>1.03</c:v>
                </c:pt>
                <c:pt idx="2">
                  <c:v>6.25</c:v>
                </c:pt>
              </c:numCache>
            </c:numRef>
          </c:val>
        </c:ser>
        <c:gapWidth val="300"/>
        <c:axId val="65716992"/>
        <c:axId val="65718912"/>
      </c:barChart>
      <c:catAx>
        <c:axId val="65716992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65718912"/>
        <c:crosses val="autoZero"/>
        <c:auto val="1"/>
        <c:lblAlgn val="ctr"/>
        <c:lblOffset val="100"/>
      </c:catAx>
      <c:valAx>
        <c:axId val="65718912"/>
        <c:scaling>
          <c:orientation val="minMax"/>
          <c:max val="14"/>
        </c:scaling>
        <c:axPos val="l"/>
        <c:majorGridlines/>
        <c:minorGridlines/>
        <c:title/>
        <c:numFmt formatCode="General" sourceLinked="1"/>
        <c:tickLblPos val="nextTo"/>
        <c:crossAx val="657169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Sheet1!$B$82</c:f>
              <c:strCache>
                <c:ptCount val="1"/>
                <c:pt idx="0">
                  <c:v>E239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Sheet1!$C$81:$E$81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Sheet1!$C$82:$E$82</c:f>
              <c:numCache>
                <c:formatCode>General</c:formatCode>
                <c:ptCount val="3"/>
                <c:pt idx="0">
                  <c:v>0.25</c:v>
                </c:pt>
                <c:pt idx="2">
                  <c:v>4.37</c:v>
                </c:pt>
              </c:numCache>
            </c:numRef>
          </c:val>
        </c:ser>
        <c:ser>
          <c:idx val="1"/>
          <c:order val="1"/>
          <c:tx>
            <c:strRef>
              <c:f>Sheet1!$B$83</c:f>
              <c:strCache>
                <c:ptCount val="1"/>
                <c:pt idx="0">
                  <c:v>E239 + 1% Hel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Sheet1!$C$81:$E$81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Sheet1!$C$83:$E$83</c:f>
              <c:numCache>
                <c:formatCode>General</c:formatCode>
                <c:ptCount val="3"/>
                <c:pt idx="0">
                  <c:v>0.56000000000000005</c:v>
                </c:pt>
                <c:pt idx="1">
                  <c:v>0.1</c:v>
                </c:pt>
                <c:pt idx="2">
                  <c:v>3.14</c:v>
                </c:pt>
              </c:numCache>
            </c:numRef>
          </c:val>
        </c:ser>
        <c:ser>
          <c:idx val="2"/>
          <c:order val="2"/>
          <c:tx>
            <c:strRef>
              <c:f>Sheet1!$B$84</c:f>
              <c:strCache>
                <c:ptCount val="1"/>
                <c:pt idx="0">
                  <c:v>E239 + 6% Hel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Sheet1!$C$81:$E$81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Sheet1!$C$84:$E$84</c:f>
              <c:numCache>
                <c:formatCode>General</c:formatCode>
                <c:ptCount val="3"/>
                <c:pt idx="1">
                  <c:v>2.83</c:v>
                </c:pt>
                <c:pt idx="2">
                  <c:v>7.09</c:v>
                </c:pt>
              </c:numCache>
            </c:numRef>
          </c:val>
        </c:ser>
        <c:gapWidth val="300"/>
        <c:axId val="65737856"/>
        <c:axId val="65739776"/>
      </c:barChart>
      <c:catAx>
        <c:axId val="65737856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65739776"/>
        <c:crosses val="autoZero"/>
        <c:auto val="1"/>
        <c:lblAlgn val="ctr"/>
        <c:lblOffset val="100"/>
      </c:catAx>
      <c:valAx>
        <c:axId val="65739776"/>
        <c:scaling>
          <c:orientation val="minMax"/>
          <c:max val="14"/>
        </c:scaling>
        <c:axPos val="l"/>
        <c:majorGridlines/>
        <c:minorGridlines/>
        <c:title/>
        <c:numFmt formatCode="General" sourceLinked="1"/>
        <c:tickLblPos val="nextTo"/>
        <c:crossAx val="657378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Sheet1!$B$87</c:f>
              <c:strCache>
                <c:ptCount val="1"/>
                <c:pt idx="0">
                  <c:v>E239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Sheet1!$C$86:$E$86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Sheet1!$C$87:$E$87</c:f>
              <c:numCache>
                <c:formatCode>General</c:formatCode>
                <c:ptCount val="3"/>
                <c:pt idx="0">
                  <c:v>0.25</c:v>
                </c:pt>
                <c:pt idx="2">
                  <c:v>4.37</c:v>
                </c:pt>
              </c:numCache>
            </c:numRef>
          </c:val>
        </c:ser>
        <c:ser>
          <c:idx val="1"/>
          <c:order val="1"/>
          <c:tx>
            <c:strRef>
              <c:f>Sheet1!$B$88</c:f>
              <c:strCache>
                <c:ptCount val="1"/>
                <c:pt idx="0">
                  <c:v>E239 + 1% Vik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Sheet1!$C$86:$E$86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Sheet1!$C$88:$E$88</c:f>
              <c:numCache>
                <c:formatCode>General</c:formatCode>
                <c:ptCount val="3"/>
                <c:pt idx="0">
                  <c:v>0.3</c:v>
                </c:pt>
                <c:pt idx="1">
                  <c:v>1.65</c:v>
                </c:pt>
                <c:pt idx="2">
                  <c:v>5.45</c:v>
                </c:pt>
              </c:numCache>
            </c:numRef>
          </c:val>
        </c:ser>
        <c:ser>
          <c:idx val="2"/>
          <c:order val="2"/>
          <c:tx>
            <c:strRef>
              <c:f>Sheet1!$B$89</c:f>
              <c:strCache>
                <c:ptCount val="1"/>
                <c:pt idx="0">
                  <c:v>E239 + 6% Vik </c:v>
                </c:pt>
              </c:strCache>
            </c:strRef>
          </c:tx>
          <c:errBars>
            <c:errBarType val="both"/>
            <c:errValType val="fixedVal"/>
            <c:val val="0.36000000000000026"/>
          </c:errBars>
          <c:cat>
            <c:numRef>
              <c:f>Sheet1!$C$86:$E$86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Sheet1!$C$89:$E$89</c:f>
              <c:numCache>
                <c:formatCode>General</c:formatCode>
                <c:ptCount val="3"/>
                <c:pt idx="0">
                  <c:v>1.24</c:v>
                </c:pt>
                <c:pt idx="1">
                  <c:v>2.2799999999999998</c:v>
                </c:pt>
                <c:pt idx="2">
                  <c:v>12.94</c:v>
                </c:pt>
              </c:numCache>
            </c:numRef>
          </c:val>
        </c:ser>
        <c:gapWidth val="300"/>
        <c:axId val="65775104"/>
        <c:axId val="65777024"/>
      </c:barChart>
      <c:catAx>
        <c:axId val="65775104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65777024"/>
        <c:crosses val="autoZero"/>
        <c:auto val="1"/>
        <c:lblAlgn val="ctr"/>
        <c:lblOffset val="100"/>
      </c:catAx>
      <c:valAx>
        <c:axId val="65777024"/>
        <c:scaling>
          <c:orientation val="minMax"/>
        </c:scaling>
        <c:axPos val="l"/>
        <c:majorGridlines/>
        <c:minorGridlines/>
        <c:title/>
        <c:numFmt formatCode="General" sourceLinked="1"/>
        <c:tickLblPos val="nextTo"/>
        <c:crossAx val="657751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Sheet2!$B$2</c:f>
              <c:strCache>
                <c:ptCount val="1"/>
                <c:pt idx="0">
                  <c:v>E187</c:v>
                </c:pt>
              </c:strCache>
            </c:strRef>
          </c:tx>
          <c:cat>
            <c:numRef>
              <c:f>Sheet2!$A$3:$A$5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Sheet2!$B$3:$B$5</c:f>
              <c:numCache>
                <c:formatCode>General</c:formatCode>
                <c:ptCount val="3"/>
                <c:pt idx="0">
                  <c:v>0.34</c:v>
                </c:pt>
                <c:pt idx="1">
                  <c:v>0.25</c:v>
                </c:pt>
                <c:pt idx="2">
                  <c:v>0.77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E187 + 1% Car</c:v>
                </c:pt>
              </c:strCache>
            </c:strRef>
          </c:tx>
          <c:cat>
            <c:numRef>
              <c:f>Sheet2!$A$3:$A$5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Sheet2!$C$3:$C$5</c:f>
              <c:numCache>
                <c:formatCode>General</c:formatCode>
                <c:ptCount val="3"/>
                <c:pt idx="2">
                  <c:v>0.69</c:v>
                </c:pt>
              </c:numCache>
            </c:numRef>
          </c:val>
        </c:ser>
        <c:ser>
          <c:idx val="2"/>
          <c:order val="2"/>
          <c:tx>
            <c:strRef>
              <c:f>Sheet2!$D$2</c:f>
              <c:strCache>
                <c:ptCount val="1"/>
                <c:pt idx="0">
                  <c:v>E187 + 6% Car</c:v>
                </c:pt>
              </c:strCache>
            </c:strRef>
          </c:tx>
          <c:cat>
            <c:numRef>
              <c:f>Sheet2!$A$3:$A$5</c:f>
              <c:numCache>
                <c:formatCode>General</c:formatCode>
                <c:ptCount val="3"/>
                <c:pt idx="0">
                  <c:v>5</c:v>
                </c:pt>
                <c:pt idx="1">
                  <c:v>60</c:v>
                </c:pt>
                <c:pt idx="2">
                  <c:v>300</c:v>
                </c:pt>
              </c:numCache>
            </c:numRef>
          </c:cat>
          <c:val>
            <c:numRef>
              <c:f>Sheet2!$D$3:$D$5</c:f>
              <c:numCache>
                <c:formatCode>General</c:formatCode>
                <c:ptCount val="3"/>
                <c:pt idx="0">
                  <c:v>0.39</c:v>
                </c:pt>
                <c:pt idx="1">
                  <c:v>0.53</c:v>
                </c:pt>
                <c:pt idx="2">
                  <c:v>1.32</c:v>
                </c:pt>
              </c:numCache>
            </c:numRef>
          </c:val>
        </c:ser>
        <c:axId val="65852544"/>
        <c:axId val="65854080"/>
      </c:barChart>
      <c:catAx>
        <c:axId val="65852544"/>
        <c:scaling>
          <c:orientation val="minMax"/>
        </c:scaling>
        <c:axPos val="b"/>
        <c:numFmt formatCode="General" sourceLinked="1"/>
        <c:tickLblPos val="nextTo"/>
        <c:crossAx val="65854080"/>
        <c:crosses val="autoZero"/>
        <c:auto val="1"/>
        <c:lblAlgn val="ctr"/>
        <c:lblOffset val="100"/>
      </c:catAx>
      <c:valAx>
        <c:axId val="65854080"/>
        <c:scaling>
          <c:orientation val="minMax"/>
        </c:scaling>
        <c:axPos val="l"/>
        <c:majorGridlines/>
        <c:numFmt formatCode="General" sourceLinked="1"/>
        <c:tickLblPos val="nextTo"/>
        <c:crossAx val="658525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0</xdr:row>
      <xdr:rowOff>28575</xdr:rowOff>
    </xdr:from>
    <xdr:to>
      <xdr:col>13</xdr:col>
      <xdr:colOff>428624</xdr:colOff>
      <xdr:row>11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314325</xdr:colOff>
      <xdr:row>15</xdr:row>
      <xdr:rowOff>9525</xdr:rowOff>
    </xdr:from>
    <xdr:to>
      <xdr:col>14</xdr:col>
      <xdr:colOff>9525</xdr:colOff>
      <xdr:row>34</xdr:row>
      <xdr:rowOff>85725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447675</xdr:colOff>
      <xdr:row>36</xdr:row>
      <xdr:rowOff>66675</xdr:rowOff>
    </xdr:from>
    <xdr:to>
      <xdr:col>14</xdr:col>
      <xdr:colOff>142875</xdr:colOff>
      <xdr:row>52</xdr:row>
      <xdr:rowOff>142875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590550</xdr:colOff>
      <xdr:row>54</xdr:row>
      <xdr:rowOff>66675</xdr:rowOff>
    </xdr:from>
    <xdr:to>
      <xdr:col>15</xdr:col>
      <xdr:colOff>285750</xdr:colOff>
      <xdr:row>74</xdr:row>
      <xdr:rowOff>9525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</xdr:colOff>
      <xdr:row>73</xdr:row>
      <xdr:rowOff>161925</xdr:rowOff>
    </xdr:from>
    <xdr:to>
      <xdr:col>15</xdr:col>
      <xdr:colOff>400050</xdr:colOff>
      <xdr:row>94</xdr:row>
      <xdr:rowOff>47625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657225</xdr:colOff>
      <xdr:row>99</xdr:row>
      <xdr:rowOff>38100</xdr:rowOff>
    </xdr:from>
    <xdr:to>
      <xdr:col>3</xdr:col>
      <xdr:colOff>409575</xdr:colOff>
      <xdr:row>113</xdr:row>
      <xdr:rowOff>114300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581025</xdr:colOff>
      <xdr:row>99</xdr:row>
      <xdr:rowOff>38100</xdr:rowOff>
    </xdr:from>
    <xdr:to>
      <xdr:col>9</xdr:col>
      <xdr:colOff>542925</xdr:colOff>
      <xdr:row>113</xdr:row>
      <xdr:rowOff>114300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190500</xdr:colOff>
      <xdr:row>99</xdr:row>
      <xdr:rowOff>76200</xdr:rowOff>
    </xdr:from>
    <xdr:to>
      <xdr:col>15</xdr:col>
      <xdr:colOff>476250</xdr:colOff>
      <xdr:row>113</xdr:row>
      <xdr:rowOff>152400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0</xdr:row>
      <xdr:rowOff>47625</xdr:rowOff>
    </xdr:from>
    <xdr:to>
      <xdr:col>13</xdr:col>
      <xdr:colOff>276225</xdr:colOff>
      <xdr:row>14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542925</xdr:colOff>
      <xdr:row>0</xdr:row>
      <xdr:rowOff>104775</xdr:rowOff>
    </xdr:from>
    <xdr:to>
      <xdr:col>21</xdr:col>
      <xdr:colOff>238125</xdr:colOff>
      <xdr:row>14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485775</xdr:colOff>
      <xdr:row>0</xdr:row>
      <xdr:rowOff>85725</xdr:rowOff>
    </xdr:from>
    <xdr:to>
      <xdr:col>29</xdr:col>
      <xdr:colOff>180975</xdr:colOff>
      <xdr:row>14</xdr:row>
      <xdr:rowOff>161925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447675</xdr:colOff>
      <xdr:row>18</xdr:row>
      <xdr:rowOff>76200</xdr:rowOff>
    </xdr:from>
    <xdr:to>
      <xdr:col>18</xdr:col>
      <xdr:colOff>142875</xdr:colOff>
      <xdr:row>32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314325</xdr:colOff>
      <xdr:row>18</xdr:row>
      <xdr:rowOff>66675</xdr:rowOff>
    </xdr:from>
    <xdr:to>
      <xdr:col>26</xdr:col>
      <xdr:colOff>9525</xdr:colOff>
      <xdr:row>32</xdr:row>
      <xdr:rowOff>142875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285750</xdr:colOff>
      <xdr:row>18</xdr:row>
      <xdr:rowOff>57150</xdr:rowOff>
    </xdr:from>
    <xdr:to>
      <xdr:col>33</xdr:col>
      <xdr:colOff>590550</xdr:colOff>
      <xdr:row>32</xdr:row>
      <xdr:rowOff>133350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104775</xdr:colOff>
      <xdr:row>37</xdr:row>
      <xdr:rowOff>161925</xdr:rowOff>
    </xdr:from>
    <xdr:to>
      <xdr:col>11</xdr:col>
      <xdr:colOff>238125</xdr:colOff>
      <xdr:row>52</xdr:row>
      <xdr:rowOff>47625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114300</xdr:colOff>
      <xdr:row>37</xdr:row>
      <xdr:rowOff>133350</xdr:rowOff>
    </xdr:from>
    <xdr:to>
      <xdr:col>20</xdr:col>
      <xdr:colOff>419100</xdr:colOff>
      <xdr:row>52</xdr:row>
      <xdr:rowOff>19050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9525</xdr:colOff>
      <xdr:row>38</xdr:row>
      <xdr:rowOff>66675</xdr:rowOff>
    </xdr:from>
    <xdr:to>
      <xdr:col>31</xdr:col>
      <xdr:colOff>314325</xdr:colOff>
      <xdr:row>52</xdr:row>
      <xdr:rowOff>142875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9"/>
  <sheetViews>
    <sheetView topLeftCell="A45" workbookViewId="0">
      <selection activeCell="E64" sqref="A53:E64"/>
    </sheetView>
  </sheetViews>
  <sheetFormatPr defaultRowHeight="15"/>
  <cols>
    <col min="1" max="2" width="23.28515625" customWidth="1"/>
  </cols>
  <sheetData>
    <row r="1" spans="1:17">
      <c r="C1">
        <v>290</v>
      </c>
      <c r="D1">
        <v>305</v>
      </c>
      <c r="E1">
        <v>320</v>
      </c>
    </row>
    <row r="2" spans="1:17">
      <c r="A2" t="s">
        <v>0</v>
      </c>
      <c r="B2">
        <v>5</v>
      </c>
      <c r="C2">
        <v>0.11</v>
      </c>
      <c r="D2">
        <v>0.12</v>
      </c>
      <c r="E2">
        <v>0.25</v>
      </c>
    </row>
    <row r="3" spans="1:17">
      <c r="A3" t="s">
        <v>0</v>
      </c>
      <c r="B3">
        <v>60</v>
      </c>
      <c r="C3">
        <v>0.25</v>
      </c>
      <c r="D3">
        <v>0.28000000000000003</v>
      </c>
      <c r="Q3" t="s">
        <v>38</v>
      </c>
    </row>
    <row r="4" spans="1:17">
      <c r="A4" t="s">
        <v>0</v>
      </c>
      <c r="B4">
        <v>300</v>
      </c>
      <c r="C4">
        <v>0.68</v>
      </c>
      <c r="D4">
        <v>1.34</v>
      </c>
      <c r="E4">
        <v>4.37</v>
      </c>
    </row>
    <row r="6" spans="1:17">
      <c r="A6" t="s">
        <v>2</v>
      </c>
      <c r="B6">
        <v>5</v>
      </c>
      <c r="C6">
        <v>0.08</v>
      </c>
      <c r="D6">
        <v>0.21</v>
      </c>
      <c r="E6">
        <v>7.0000000000000007E-2</v>
      </c>
    </row>
    <row r="7" spans="1:17">
      <c r="A7" t="s">
        <v>2</v>
      </c>
      <c r="B7">
        <v>60</v>
      </c>
      <c r="C7">
        <v>0.35</v>
      </c>
      <c r="D7">
        <v>0.28999999999999998</v>
      </c>
    </row>
    <row r="8" spans="1:17">
      <c r="A8" t="s">
        <v>2</v>
      </c>
      <c r="B8">
        <v>300</v>
      </c>
      <c r="C8">
        <v>0.86</v>
      </c>
      <c r="D8">
        <v>1.31</v>
      </c>
      <c r="E8">
        <v>4.37</v>
      </c>
    </row>
    <row r="10" spans="1:17">
      <c r="A10" t="s">
        <v>3</v>
      </c>
      <c r="B10">
        <v>5</v>
      </c>
      <c r="C10">
        <v>0.46</v>
      </c>
      <c r="D10">
        <v>0.6</v>
      </c>
      <c r="E10">
        <v>0.36</v>
      </c>
    </row>
    <row r="11" spans="1:17">
      <c r="A11" t="s">
        <v>3</v>
      </c>
      <c r="B11">
        <v>60</v>
      </c>
      <c r="C11">
        <v>0.56999999999999995</v>
      </c>
      <c r="D11">
        <v>1.02</v>
      </c>
      <c r="E11">
        <v>1.03</v>
      </c>
    </row>
    <row r="12" spans="1:17">
      <c r="A12" t="s">
        <v>20</v>
      </c>
      <c r="B12">
        <v>300</v>
      </c>
      <c r="C12">
        <v>1.21</v>
      </c>
      <c r="D12">
        <v>2.68</v>
      </c>
      <c r="E12">
        <v>6.25</v>
      </c>
    </row>
    <row r="14" spans="1:17">
      <c r="C14">
        <v>290</v>
      </c>
      <c r="D14">
        <v>305</v>
      </c>
      <c r="E14">
        <v>320</v>
      </c>
    </row>
    <row r="15" spans="1:17">
      <c r="A15" t="s">
        <v>0</v>
      </c>
      <c r="B15">
        <v>5</v>
      </c>
      <c r="C15">
        <v>0.11</v>
      </c>
      <c r="D15">
        <v>0.12</v>
      </c>
      <c r="E15">
        <v>0.25</v>
      </c>
    </row>
    <row r="16" spans="1:17">
      <c r="A16" t="s">
        <v>0</v>
      </c>
      <c r="B16">
        <v>60</v>
      </c>
      <c r="C16">
        <v>0.25</v>
      </c>
      <c r="D16">
        <v>0.28000000000000003</v>
      </c>
    </row>
    <row r="17" spans="1:5">
      <c r="A17" t="s">
        <v>0</v>
      </c>
      <c r="B17">
        <v>300</v>
      </c>
      <c r="C17">
        <v>0.68</v>
      </c>
      <c r="D17">
        <v>1.34</v>
      </c>
      <c r="E17">
        <v>4.37</v>
      </c>
    </row>
    <row r="19" spans="1:5">
      <c r="A19" t="s">
        <v>26</v>
      </c>
      <c r="B19">
        <v>5</v>
      </c>
      <c r="C19">
        <v>0.48</v>
      </c>
      <c r="D19">
        <v>0.78</v>
      </c>
      <c r="E19">
        <v>0.56000000000000005</v>
      </c>
    </row>
    <row r="20" spans="1:5">
      <c r="A20" t="s">
        <v>23</v>
      </c>
      <c r="B20">
        <v>60</v>
      </c>
      <c r="C20">
        <v>0.8</v>
      </c>
      <c r="D20">
        <v>0.88</v>
      </c>
      <c r="E20">
        <v>0.1</v>
      </c>
    </row>
    <row r="21" spans="1:5">
      <c r="A21" t="s">
        <v>23</v>
      </c>
      <c r="B21">
        <v>300</v>
      </c>
      <c r="C21">
        <v>0.97</v>
      </c>
      <c r="D21">
        <v>2.4300000000000002</v>
      </c>
      <c r="E21">
        <v>3.14</v>
      </c>
    </row>
    <row r="23" spans="1:5">
      <c r="A23" t="s">
        <v>22</v>
      </c>
      <c r="B23">
        <v>5</v>
      </c>
      <c r="C23">
        <v>3.74</v>
      </c>
      <c r="D23">
        <v>3.31</v>
      </c>
    </row>
    <row r="24" spans="1:5">
      <c r="A24" t="s">
        <v>22</v>
      </c>
      <c r="B24">
        <v>60</v>
      </c>
      <c r="C24">
        <v>4.38</v>
      </c>
      <c r="D24">
        <v>3.7</v>
      </c>
      <c r="E24">
        <v>2.83</v>
      </c>
    </row>
    <row r="25" spans="1:5">
      <c r="A25" t="s">
        <v>22</v>
      </c>
      <c r="B25">
        <v>300</v>
      </c>
      <c r="C25">
        <v>3.3</v>
      </c>
      <c r="D25">
        <v>4.45</v>
      </c>
      <c r="E25">
        <v>7.09</v>
      </c>
    </row>
    <row r="27" spans="1:5">
      <c r="C27">
        <v>290</v>
      </c>
      <c r="D27">
        <v>305</v>
      </c>
      <c r="E27">
        <v>320</v>
      </c>
    </row>
    <row r="28" spans="1:5">
      <c r="A28" t="s">
        <v>0</v>
      </c>
      <c r="B28">
        <v>5</v>
      </c>
      <c r="C28">
        <v>0.11</v>
      </c>
      <c r="D28">
        <v>0.12</v>
      </c>
      <c r="E28">
        <v>0.25</v>
      </c>
    </row>
    <row r="29" spans="1:5">
      <c r="A29" t="s">
        <v>0</v>
      </c>
      <c r="B29">
        <v>60</v>
      </c>
      <c r="C29">
        <v>0.25</v>
      </c>
      <c r="D29">
        <v>0.28000000000000003</v>
      </c>
    </row>
    <row r="30" spans="1:5">
      <c r="A30" t="s">
        <v>0</v>
      </c>
      <c r="B30">
        <v>300</v>
      </c>
      <c r="C30">
        <v>0.68</v>
      </c>
      <c r="D30">
        <v>1.34</v>
      </c>
      <c r="E30">
        <v>4.37</v>
      </c>
    </row>
    <row r="32" spans="1:5">
      <c r="A32" t="s">
        <v>31</v>
      </c>
      <c r="B32">
        <v>5</v>
      </c>
      <c r="C32">
        <v>0.39</v>
      </c>
      <c r="E32">
        <v>0.3</v>
      </c>
    </row>
    <row r="33" spans="1:5">
      <c r="A33" t="s">
        <v>4</v>
      </c>
      <c r="B33">
        <v>60</v>
      </c>
      <c r="C33">
        <v>0.46</v>
      </c>
      <c r="D33">
        <v>0.64</v>
      </c>
      <c r="E33">
        <v>1.65</v>
      </c>
    </row>
    <row r="34" spans="1:5">
      <c r="A34" t="s">
        <v>28</v>
      </c>
      <c r="B34">
        <v>300</v>
      </c>
      <c r="C34">
        <v>0.87</v>
      </c>
      <c r="D34">
        <v>3.26</v>
      </c>
      <c r="E34">
        <v>5.45</v>
      </c>
    </row>
    <row r="36" spans="1:5">
      <c r="A36" t="s">
        <v>36</v>
      </c>
      <c r="B36">
        <v>5</v>
      </c>
      <c r="E36">
        <v>1.24</v>
      </c>
    </row>
    <row r="37" spans="1:5">
      <c r="A37" t="s">
        <v>14</v>
      </c>
      <c r="B37">
        <v>60</v>
      </c>
      <c r="E37">
        <v>2.2799999999999998</v>
      </c>
    </row>
    <row r="38" spans="1:5">
      <c r="A38" t="s">
        <v>37</v>
      </c>
      <c r="B38">
        <v>300</v>
      </c>
      <c r="C38">
        <v>0.88</v>
      </c>
      <c r="E38">
        <v>12.94</v>
      </c>
    </row>
    <row r="40" spans="1:5">
      <c r="C40">
        <v>290</v>
      </c>
      <c r="D40">
        <v>305</v>
      </c>
      <c r="E40">
        <v>320</v>
      </c>
    </row>
    <row r="41" spans="1:5">
      <c r="A41" t="s">
        <v>5</v>
      </c>
      <c r="B41">
        <v>5</v>
      </c>
      <c r="C41">
        <v>0.34</v>
      </c>
      <c r="D41">
        <v>0.06</v>
      </c>
      <c r="E41">
        <v>0.36</v>
      </c>
    </row>
    <row r="42" spans="1:5">
      <c r="A42" t="s">
        <v>5</v>
      </c>
      <c r="B42">
        <v>60</v>
      </c>
      <c r="C42">
        <v>0.25</v>
      </c>
      <c r="D42">
        <v>0.4</v>
      </c>
      <c r="E42">
        <v>0.6</v>
      </c>
    </row>
    <row r="43" spans="1:5">
      <c r="A43" t="s">
        <v>5</v>
      </c>
      <c r="B43">
        <v>300</v>
      </c>
      <c r="C43">
        <v>0.77</v>
      </c>
      <c r="D43">
        <v>1.54</v>
      </c>
      <c r="E43">
        <v>4.83</v>
      </c>
    </row>
    <row r="45" spans="1:5">
      <c r="A45" t="s">
        <v>34</v>
      </c>
      <c r="B45">
        <v>5</v>
      </c>
      <c r="E45">
        <v>0.26</v>
      </c>
    </row>
    <row r="46" spans="1:5">
      <c r="A46" t="s">
        <v>34</v>
      </c>
      <c r="B46">
        <v>60</v>
      </c>
      <c r="E46">
        <v>0.64</v>
      </c>
    </row>
    <row r="47" spans="1:5">
      <c r="A47" t="s">
        <v>34</v>
      </c>
      <c r="B47">
        <v>300</v>
      </c>
      <c r="C47">
        <v>0.69</v>
      </c>
      <c r="E47">
        <v>4.72</v>
      </c>
    </row>
    <row r="49" spans="1:5">
      <c r="A49" t="s">
        <v>15</v>
      </c>
      <c r="B49">
        <v>5</v>
      </c>
      <c r="C49">
        <v>0.39</v>
      </c>
      <c r="E49">
        <v>0.48</v>
      </c>
    </row>
    <row r="50" spans="1:5">
      <c r="A50" t="s">
        <v>15</v>
      </c>
      <c r="B50">
        <v>60</v>
      </c>
      <c r="C50">
        <v>0.53</v>
      </c>
      <c r="E50">
        <v>1.2</v>
      </c>
    </row>
    <row r="51" spans="1:5">
      <c r="A51" t="s">
        <v>15</v>
      </c>
      <c r="B51">
        <v>300</v>
      </c>
      <c r="C51">
        <v>1.32</v>
      </c>
      <c r="E51">
        <v>8.52</v>
      </c>
    </row>
    <row r="53" spans="1:5">
      <c r="C53">
        <v>290</v>
      </c>
      <c r="D53">
        <v>305</v>
      </c>
      <c r="E53">
        <v>320</v>
      </c>
    </row>
    <row r="54" spans="1:5">
      <c r="A54" t="s">
        <v>19</v>
      </c>
      <c r="B54">
        <v>5</v>
      </c>
      <c r="C54">
        <v>0.49</v>
      </c>
      <c r="E54">
        <v>0.21</v>
      </c>
    </row>
    <row r="55" spans="1:5">
      <c r="A55" t="s">
        <v>19</v>
      </c>
      <c r="B55">
        <v>60</v>
      </c>
      <c r="E55">
        <v>0.56999999999999995</v>
      </c>
    </row>
    <row r="56" spans="1:5">
      <c r="A56" t="s">
        <v>29</v>
      </c>
      <c r="B56">
        <v>300</v>
      </c>
      <c r="C56">
        <v>0.59</v>
      </c>
      <c r="E56">
        <v>5.53</v>
      </c>
    </row>
    <row r="58" spans="1:5">
      <c r="A58" t="s">
        <v>30</v>
      </c>
      <c r="B58">
        <v>5</v>
      </c>
      <c r="C58">
        <v>0.68</v>
      </c>
      <c r="E58">
        <v>0.38</v>
      </c>
    </row>
    <row r="59" spans="1:5">
      <c r="A59" t="s">
        <v>21</v>
      </c>
      <c r="B59">
        <v>60</v>
      </c>
      <c r="C59">
        <v>0.67</v>
      </c>
      <c r="E59">
        <v>0.67</v>
      </c>
    </row>
    <row r="60" spans="1:5">
      <c r="A60" t="s">
        <v>21</v>
      </c>
      <c r="B60">
        <v>300</v>
      </c>
      <c r="C60">
        <v>4</v>
      </c>
      <c r="E60">
        <v>5.07</v>
      </c>
    </row>
    <row r="62" spans="1:5">
      <c r="A62" t="s">
        <v>17</v>
      </c>
      <c r="B62">
        <v>5</v>
      </c>
      <c r="C62">
        <v>0.26</v>
      </c>
      <c r="D62">
        <v>0.27</v>
      </c>
      <c r="E62">
        <v>0.14000000000000001</v>
      </c>
    </row>
    <row r="63" spans="1:5">
      <c r="A63" t="s">
        <v>16</v>
      </c>
      <c r="B63">
        <v>60</v>
      </c>
      <c r="C63">
        <v>0.23</v>
      </c>
      <c r="D63">
        <v>0.28999999999999998</v>
      </c>
      <c r="E63">
        <v>0.77</v>
      </c>
    </row>
    <row r="64" spans="1:5">
      <c r="A64" t="s">
        <v>16</v>
      </c>
      <c r="B64">
        <v>300</v>
      </c>
      <c r="C64">
        <v>0.62</v>
      </c>
      <c r="D64">
        <v>2.39</v>
      </c>
      <c r="E64">
        <v>4.9800000000000004</v>
      </c>
    </row>
    <row r="66" spans="2:5">
      <c r="C66">
        <v>5</v>
      </c>
      <c r="D66">
        <v>60</v>
      </c>
      <c r="E66">
        <v>300</v>
      </c>
    </row>
    <row r="67" spans="2:5">
      <c r="B67" t="s">
        <v>19</v>
      </c>
      <c r="C67">
        <v>0.21</v>
      </c>
      <c r="D67">
        <v>0.56999999999999995</v>
      </c>
      <c r="E67">
        <v>5.53</v>
      </c>
    </row>
    <row r="68" spans="2:5">
      <c r="B68" t="s">
        <v>30</v>
      </c>
      <c r="C68">
        <v>0.38</v>
      </c>
      <c r="D68">
        <v>0.67</v>
      </c>
      <c r="E68">
        <v>5.07</v>
      </c>
    </row>
    <row r="69" spans="2:5">
      <c r="B69" t="s">
        <v>17</v>
      </c>
      <c r="C69">
        <v>0.14000000000000001</v>
      </c>
      <c r="D69">
        <v>0.77</v>
      </c>
      <c r="E69">
        <v>4.9800000000000004</v>
      </c>
    </row>
    <row r="71" spans="2:5">
      <c r="C71">
        <v>5</v>
      </c>
      <c r="D71">
        <v>60</v>
      </c>
      <c r="E71">
        <v>300</v>
      </c>
    </row>
    <row r="72" spans="2:5">
      <c r="B72" t="s">
        <v>5</v>
      </c>
      <c r="C72">
        <v>0.36</v>
      </c>
      <c r="D72">
        <v>0.6</v>
      </c>
      <c r="E72">
        <v>4.83</v>
      </c>
    </row>
    <row r="73" spans="2:5">
      <c r="B73" t="s">
        <v>34</v>
      </c>
      <c r="C73">
        <v>0.26</v>
      </c>
      <c r="D73">
        <v>0.64</v>
      </c>
      <c r="E73">
        <v>4.72</v>
      </c>
    </row>
    <row r="74" spans="2:5">
      <c r="B74" t="s">
        <v>15</v>
      </c>
      <c r="C74">
        <v>0.48</v>
      </c>
      <c r="D74">
        <v>1.2</v>
      </c>
      <c r="E74">
        <v>8.52</v>
      </c>
    </row>
    <row r="76" spans="2:5">
      <c r="C76">
        <v>5</v>
      </c>
      <c r="D76">
        <v>60</v>
      </c>
      <c r="E76">
        <v>300</v>
      </c>
    </row>
    <row r="77" spans="2:5">
      <c r="B77" t="s">
        <v>0</v>
      </c>
      <c r="C77">
        <v>0.25</v>
      </c>
      <c r="E77">
        <v>4.37</v>
      </c>
    </row>
    <row r="78" spans="2:5">
      <c r="B78" t="s">
        <v>2</v>
      </c>
      <c r="C78">
        <v>7.0000000000000007E-2</v>
      </c>
      <c r="E78">
        <v>4.37</v>
      </c>
    </row>
    <row r="79" spans="2:5">
      <c r="B79" t="s">
        <v>3</v>
      </c>
      <c r="C79">
        <v>0.36</v>
      </c>
      <c r="D79">
        <v>1.03</v>
      </c>
      <c r="E79">
        <v>6.25</v>
      </c>
    </row>
    <row r="81" spans="2:5">
      <c r="C81">
        <v>5</v>
      </c>
      <c r="D81">
        <v>60</v>
      </c>
      <c r="E81">
        <v>300</v>
      </c>
    </row>
    <row r="82" spans="2:5">
      <c r="B82" t="s">
        <v>0</v>
      </c>
      <c r="C82">
        <v>0.25</v>
      </c>
      <c r="E82">
        <v>4.37</v>
      </c>
    </row>
    <row r="83" spans="2:5">
      <c r="B83" t="s">
        <v>23</v>
      </c>
      <c r="C83">
        <v>0.56000000000000005</v>
      </c>
      <c r="D83">
        <v>0.1</v>
      </c>
      <c r="E83">
        <v>3.14</v>
      </c>
    </row>
    <row r="84" spans="2:5">
      <c r="B84" t="s">
        <v>22</v>
      </c>
      <c r="D84">
        <v>2.83</v>
      </c>
      <c r="E84">
        <v>7.09</v>
      </c>
    </row>
    <row r="86" spans="2:5">
      <c r="C86">
        <v>5</v>
      </c>
      <c r="D86">
        <v>60</v>
      </c>
      <c r="E86">
        <v>300</v>
      </c>
    </row>
    <row r="87" spans="2:5">
      <c r="B87" t="s">
        <v>0</v>
      </c>
      <c r="C87">
        <v>0.25</v>
      </c>
      <c r="E87">
        <v>4.37</v>
      </c>
    </row>
    <row r="88" spans="2:5">
      <c r="B88" t="s">
        <v>4</v>
      </c>
      <c r="C88">
        <v>0.3</v>
      </c>
      <c r="D88">
        <v>1.65</v>
      </c>
      <c r="E88">
        <v>5.45</v>
      </c>
    </row>
    <row r="89" spans="2:5">
      <c r="B89" t="s">
        <v>36</v>
      </c>
      <c r="C89">
        <v>1.24</v>
      </c>
      <c r="D89">
        <v>2.2799999999999998</v>
      </c>
      <c r="E89">
        <v>12.94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156"/>
  <sheetViews>
    <sheetView workbookViewId="0">
      <selection activeCell="A25" sqref="A25"/>
    </sheetView>
  </sheetViews>
  <sheetFormatPr defaultRowHeight="15"/>
  <cols>
    <col min="1" max="1" width="19.5703125" customWidth="1"/>
    <col min="8" max="8" width="21" customWidth="1"/>
    <col min="9" max="9" width="19.85546875" customWidth="1"/>
  </cols>
  <sheetData>
    <row r="2" spans="1:15">
      <c r="A2" t="s">
        <v>0</v>
      </c>
      <c r="B2">
        <v>290</v>
      </c>
      <c r="C2" t="s">
        <v>9</v>
      </c>
      <c r="D2" t="s">
        <v>8</v>
      </c>
      <c r="F2">
        <v>1.9677</v>
      </c>
      <c r="G2">
        <v>1.0810999999999999</v>
      </c>
      <c r="H2">
        <f>F2+G2</f>
        <v>3.0488</v>
      </c>
      <c r="I2">
        <v>3.0476000000000001</v>
      </c>
      <c r="J2">
        <f>((H2-I2)/G2)*100</f>
        <v>0.11099805753398094</v>
      </c>
      <c r="L2">
        <v>0.11</v>
      </c>
    </row>
    <row r="3" spans="1:15">
      <c r="A3" t="s">
        <v>0</v>
      </c>
      <c r="B3">
        <v>290</v>
      </c>
      <c r="C3" t="s">
        <v>9</v>
      </c>
      <c r="D3" t="s">
        <v>6</v>
      </c>
      <c r="F3">
        <v>2.0777000000000001</v>
      </c>
      <c r="G3">
        <v>1.0069999999999999</v>
      </c>
      <c r="H3">
        <f t="shared" ref="H3:H65" si="0">F3+G3</f>
        <v>3.0846999999999998</v>
      </c>
      <c r="I3">
        <v>3.0821999999999998</v>
      </c>
      <c r="J3">
        <f t="shared" ref="J3:J68" si="1">((H3-I3)/G3)*100</f>
        <v>0.24826216484607216</v>
      </c>
      <c r="L3">
        <v>0.25</v>
      </c>
    </row>
    <row r="4" spans="1:15">
      <c r="A4" t="s">
        <v>0</v>
      </c>
      <c r="B4">
        <v>290</v>
      </c>
      <c r="C4" t="s">
        <v>9</v>
      </c>
      <c r="D4" t="s">
        <v>1</v>
      </c>
      <c r="F4">
        <v>2.0112999999999999</v>
      </c>
      <c r="G4">
        <v>1.0696000000000001</v>
      </c>
      <c r="H4">
        <f t="shared" si="0"/>
        <v>3.0808999999999997</v>
      </c>
      <c r="I4">
        <v>3.0752000000000002</v>
      </c>
      <c r="J4">
        <f t="shared" si="1"/>
        <v>0.53290949887804728</v>
      </c>
      <c r="L4">
        <v>0.53</v>
      </c>
    </row>
    <row r="5" spans="1:15">
      <c r="A5" t="s">
        <v>0</v>
      </c>
      <c r="B5">
        <v>290</v>
      </c>
      <c r="C5" t="s">
        <v>9</v>
      </c>
      <c r="D5" t="s">
        <v>1</v>
      </c>
      <c r="F5">
        <v>2.0400999999999998</v>
      </c>
      <c r="G5">
        <v>1.2029000000000001</v>
      </c>
      <c r="H5">
        <f t="shared" si="0"/>
        <v>3.2429999999999999</v>
      </c>
      <c r="I5">
        <v>3.2309000000000001</v>
      </c>
      <c r="J5">
        <f t="shared" si="1"/>
        <v>1.0059024025272072</v>
      </c>
      <c r="L5">
        <v>1.01</v>
      </c>
      <c r="N5">
        <f>AVERAGE(L4:L6)</f>
        <v>0.67666666666666675</v>
      </c>
      <c r="O5">
        <f>STDEV(L4:L6)</f>
        <v>0.28936712552280941</v>
      </c>
    </row>
    <row r="6" spans="1:15">
      <c r="A6" t="s">
        <v>0</v>
      </c>
      <c r="B6">
        <v>290</v>
      </c>
      <c r="C6" t="s">
        <v>9</v>
      </c>
      <c r="D6" t="s">
        <v>1</v>
      </c>
      <c r="F6">
        <v>1.986</v>
      </c>
      <c r="G6">
        <v>1.0794999999999999</v>
      </c>
      <c r="H6">
        <f t="shared" si="0"/>
        <v>3.0655000000000001</v>
      </c>
      <c r="I6">
        <v>3.0602</v>
      </c>
      <c r="J6">
        <f t="shared" si="1"/>
        <v>0.49096804075961864</v>
      </c>
      <c r="L6">
        <v>0.49</v>
      </c>
    </row>
    <row r="8" spans="1:15">
      <c r="A8" t="s">
        <v>2</v>
      </c>
      <c r="B8">
        <v>290</v>
      </c>
      <c r="C8" t="s">
        <v>9</v>
      </c>
      <c r="D8" t="s">
        <v>8</v>
      </c>
      <c r="F8">
        <v>2.0112999999999999</v>
      </c>
      <c r="G8">
        <v>1.0746</v>
      </c>
      <c r="H8">
        <f t="shared" si="0"/>
        <v>3.0858999999999996</v>
      </c>
      <c r="I8">
        <v>3.085</v>
      </c>
      <c r="J8">
        <f t="shared" si="1"/>
        <v>8.3752093802315172E-2</v>
      </c>
      <c r="L8">
        <v>0.08</v>
      </c>
    </row>
    <row r="9" spans="1:15">
      <c r="A9" t="s">
        <v>2</v>
      </c>
      <c r="B9">
        <v>290</v>
      </c>
      <c r="C9" t="s">
        <v>9</v>
      </c>
      <c r="D9" t="s">
        <v>6</v>
      </c>
      <c r="F9">
        <v>2.0531999999999999</v>
      </c>
      <c r="G9">
        <v>1.163</v>
      </c>
      <c r="H9">
        <f t="shared" si="0"/>
        <v>3.2161999999999997</v>
      </c>
      <c r="I9">
        <v>3.2121</v>
      </c>
      <c r="J9">
        <f t="shared" si="1"/>
        <v>0.35253654342216423</v>
      </c>
      <c r="L9">
        <v>0.35</v>
      </c>
    </row>
    <row r="10" spans="1:15">
      <c r="A10" t="s">
        <v>2</v>
      </c>
      <c r="B10">
        <v>290</v>
      </c>
      <c r="C10" t="s">
        <v>9</v>
      </c>
      <c r="D10" t="s">
        <v>1</v>
      </c>
      <c r="F10">
        <v>2.1282999999999999</v>
      </c>
      <c r="G10">
        <v>1.1668000000000001</v>
      </c>
      <c r="H10">
        <f t="shared" si="0"/>
        <v>3.2950999999999997</v>
      </c>
      <c r="I10">
        <v>3.2835999999999999</v>
      </c>
      <c r="J10">
        <f t="shared" si="1"/>
        <v>0.98560164552621221</v>
      </c>
      <c r="L10">
        <v>0.99</v>
      </c>
      <c r="N10">
        <f>AVERAGE(L10:L11)</f>
        <v>0.85499999999999998</v>
      </c>
      <c r="O10">
        <f>STDEV(L10:L11)</f>
        <v>0.19091883092036807</v>
      </c>
    </row>
    <row r="11" spans="1:15">
      <c r="A11" t="s">
        <v>2</v>
      </c>
      <c r="B11">
        <v>290</v>
      </c>
      <c r="C11" t="s">
        <v>9</v>
      </c>
      <c r="D11" t="s">
        <v>1</v>
      </c>
      <c r="F11">
        <v>2.0028999999999999</v>
      </c>
      <c r="G11">
        <v>1.1751</v>
      </c>
      <c r="H11">
        <f t="shared" si="0"/>
        <v>3.1779999999999999</v>
      </c>
      <c r="I11">
        <v>3.1695000000000002</v>
      </c>
      <c r="J11">
        <f t="shared" si="1"/>
        <v>0.72334269423876518</v>
      </c>
      <c r="L11">
        <v>0.72</v>
      </c>
    </row>
    <row r="13" spans="1:15">
      <c r="A13" t="s">
        <v>3</v>
      </c>
      <c r="B13">
        <v>290</v>
      </c>
      <c r="C13" t="s">
        <v>9</v>
      </c>
      <c r="D13" t="s">
        <v>8</v>
      </c>
      <c r="F13">
        <v>2.0253000000000001</v>
      </c>
      <c r="G13">
        <v>1.1087</v>
      </c>
      <c r="H13">
        <f t="shared" si="0"/>
        <v>3.1340000000000003</v>
      </c>
      <c r="I13">
        <v>3.1292</v>
      </c>
      <c r="J13">
        <f t="shared" si="1"/>
        <v>0.43293947866874349</v>
      </c>
      <c r="L13">
        <v>0.43</v>
      </c>
    </row>
    <row r="14" spans="1:15">
      <c r="A14" t="s">
        <v>18</v>
      </c>
      <c r="B14">
        <v>290</v>
      </c>
      <c r="C14" t="s">
        <v>9</v>
      </c>
      <c r="D14" t="s">
        <v>8</v>
      </c>
      <c r="F14">
        <v>1.9319999999999999</v>
      </c>
      <c r="G14">
        <v>1.0585</v>
      </c>
      <c r="H14">
        <f t="shared" si="0"/>
        <v>2.9904999999999999</v>
      </c>
      <c r="I14">
        <v>2.9853000000000001</v>
      </c>
      <c r="J14">
        <f t="shared" si="1"/>
        <v>0.4912612187057035</v>
      </c>
      <c r="L14">
        <v>0.49</v>
      </c>
      <c r="N14">
        <f>AVERAGE(J13:J14)</f>
        <v>0.46210034868722349</v>
      </c>
      <c r="O14">
        <f>STDEV(J13:J14)</f>
        <v>4.1239697870733005E-2</v>
      </c>
    </row>
    <row r="15" spans="1:15">
      <c r="A15" t="s">
        <v>3</v>
      </c>
      <c r="B15">
        <v>290</v>
      </c>
      <c r="C15" t="s">
        <v>9</v>
      </c>
      <c r="D15" t="s">
        <v>6</v>
      </c>
      <c r="F15">
        <v>1.9361999999999999</v>
      </c>
      <c r="G15">
        <v>1.0757000000000001</v>
      </c>
      <c r="H15">
        <f t="shared" si="0"/>
        <v>3.0118999999999998</v>
      </c>
      <c r="I15">
        <v>3.0057999999999998</v>
      </c>
      <c r="J15">
        <f t="shared" si="1"/>
        <v>0.56707260388584124</v>
      </c>
      <c r="L15">
        <v>0.56999999999999995</v>
      </c>
    </row>
    <row r="16" spans="1:15">
      <c r="A16" t="s">
        <v>20</v>
      </c>
      <c r="B16">
        <v>290</v>
      </c>
      <c r="C16" t="s">
        <v>9</v>
      </c>
      <c r="D16" t="s">
        <v>1</v>
      </c>
      <c r="F16">
        <v>1.786</v>
      </c>
      <c r="G16">
        <v>1.097</v>
      </c>
      <c r="H16">
        <f t="shared" si="0"/>
        <v>2.883</v>
      </c>
      <c r="I16">
        <v>2.8696999999999999</v>
      </c>
      <c r="J16">
        <f t="shared" si="1"/>
        <v>1.2123974475843291</v>
      </c>
      <c r="L16">
        <v>1.21</v>
      </c>
    </row>
    <row r="18" spans="1:15">
      <c r="A18" t="s">
        <v>26</v>
      </c>
      <c r="B18">
        <v>290</v>
      </c>
      <c r="C18" t="s">
        <v>9</v>
      </c>
      <c r="D18" t="s">
        <v>8</v>
      </c>
      <c r="F18">
        <v>1.9142999999999999</v>
      </c>
      <c r="G18">
        <v>1.1915</v>
      </c>
      <c r="H18">
        <f t="shared" si="0"/>
        <v>3.1057999999999999</v>
      </c>
      <c r="I18">
        <v>3.1000999999999999</v>
      </c>
      <c r="J18">
        <f t="shared" si="1"/>
        <v>0.47838858581620125</v>
      </c>
      <c r="L18">
        <v>0.48</v>
      </c>
    </row>
    <row r="19" spans="1:15">
      <c r="A19" t="s">
        <v>23</v>
      </c>
      <c r="B19">
        <v>290</v>
      </c>
      <c r="C19" t="s">
        <v>9</v>
      </c>
      <c r="D19" t="s">
        <v>6</v>
      </c>
      <c r="F19">
        <v>2.2940999999999998</v>
      </c>
      <c r="G19">
        <v>1.0377000000000001</v>
      </c>
      <c r="H19">
        <f t="shared" si="0"/>
        <v>3.3317999999999999</v>
      </c>
      <c r="I19">
        <v>3.3235000000000001</v>
      </c>
      <c r="J19">
        <f t="shared" si="1"/>
        <v>0.7998458128553293</v>
      </c>
      <c r="L19">
        <v>0.8</v>
      </c>
    </row>
    <row r="20" spans="1:15">
      <c r="A20" t="s">
        <v>23</v>
      </c>
      <c r="B20">
        <v>290</v>
      </c>
      <c r="C20" t="s">
        <v>9</v>
      </c>
      <c r="D20" t="s">
        <v>1</v>
      </c>
      <c r="F20">
        <v>2.3334000000000001</v>
      </c>
      <c r="G20">
        <v>1.0504</v>
      </c>
      <c r="H20">
        <f t="shared" si="0"/>
        <v>3.3837999999999999</v>
      </c>
      <c r="I20">
        <v>3.3736000000000002</v>
      </c>
      <c r="J20">
        <f t="shared" si="1"/>
        <v>0.97105864432594868</v>
      </c>
      <c r="L20">
        <v>0.97</v>
      </c>
    </row>
    <row r="22" spans="1:15">
      <c r="A22" t="s">
        <v>22</v>
      </c>
      <c r="B22">
        <v>290</v>
      </c>
      <c r="C22" t="s">
        <v>9</v>
      </c>
      <c r="D22" t="s">
        <v>8</v>
      </c>
      <c r="F22">
        <v>2.3460999999999999</v>
      </c>
      <c r="G22">
        <v>1.2103999999999999</v>
      </c>
      <c r="H22">
        <f t="shared" si="0"/>
        <v>3.5564999999999998</v>
      </c>
      <c r="I22">
        <v>3.5055000000000001</v>
      </c>
      <c r="J22">
        <f t="shared" si="1"/>
        <v>4.213483146067392</v>
      </c>
      <c r="L22">
        <v>4.21</v>
      </c>
      <c r="N22">
        <f>AVERAGE(L22:L23)</f>
        <v>3.7349999999999999</v>
      </c>
      <c r="O22">
        <f>STDEV(L22:L23)</f>
        <v>0.67175144212722138</v>
      </c>
    </row>
    <row r="23" spans="1:15">
      <c r="A23" t="s">
        <v>22</v>
      </c>
      <c r="B23">
        <v>290</v>
      </c>
      <c r="C23" t="s">
        <v>9</v>
      </c>
      <c r="D23" t="s">
        <v>8</v>
      </c>
      <c r="F23">
        <v>2.3178000000000001</v>
      </c>
      <c r="G23">
        <v>1.0341</v>
      </c>
      <c r="H23">
        <f t="shared" si="0"/>
        <v>3.3519000000000001</v>
      </c>
      <c r="I23">
        <v>3.3181799999999999</v>
      </c>
      <c r="J23">
        <f t="shared" si="1"/>
        <v>3.2608064984044285</v>
      </c>
      <c r="L23">
        <v>3.26</v>
      </c>
    </row>
    <row r="24" spans="1:15">
      <c r="A24" t="s">
        <v>22</v>
      </c>
      <c r="B24">
        <v>290</v>
      </c>
      <c r="C24" t="s">
        <v>9</v>
      </c>
      <c r="D24" t="s">
        <v>6</v>
      </c>
      <c r="F24">
        <v>2.3437000000000001</v>
      </c>
      <c r="G24">
        <v>1.1254</v>
      </c>
      <c r="H24">
        <f t="shared" si="0"/>
        <v>3.4691000000000001</v>
      </c>
      <c r="I24">
        <v>3.4198</v>
      </c>
      <c r="J24">
        <f t="shared" si="1"/>
        <v>4.3806646525679866</v>
      </c>
      <c r="L24">
        <v>4.38</v>
      </c>
    </row>
    <row r="25" spans="1:15">
      <c r="A25" t="s">
        <v>22</v>
      </c>
      <c r="B25">
        <v>290</v>
      </c>
      <c r="C25" t="s">
        <v>9</v>
      </c>
      <c r="D25" t="s">
        <v>1</v>
      </c>
      <c r="F25">
        <v>2.4609000000000001</v>
      </c>
      <c r="G25">
        <v>1.2954000000000001</v>
      </c>
      <c r="H25">
        <f t="shared" si="0"/>
        <v>3.7563000000000004</v>
      </c>
      <c r="I25">
        <v>3.7134999999999998</v>
      </c>
      <c r="J25">
        <f t="shared" si="1"/>
        <v>3.3039987648603217</v>
      </c>
      <c r="L25">
        <v>3.3</v>
      </c>
    </row>
    <row r="27" spans="1:15">
      <c r="A27" t="s">
        <v>31</v>
      </c>
      <c r="B27">
        <v>290</v>
      </c>
      <c r="C27" t="s">
        <v>9</v>
      </c>
      <c r="D27" t="s">
        <v>8</v>
      </c>
      <c r="F27">
        <v>2.0028999999999999</v>
      </c>
      <c r="G27">
        <v>1.0206999999999999</v>
      </c>
      <c r="H27">
        <f t="shared" si="0"/>
        <v>3.0236000000000001</v>
      </c>
      <c r="I27">
        <v>3.0198</v>
      </c>
      <c r="J27">
        <f t="shared" si="1"/>
        <v>0.37229352405212363</v>
      </c>
      <c r="L27">
        <v>0.37</v>
      </c>
      <c r="N27">
        <f>AVERAGE(L27:L28)</f>
        <v>0.38500000000000001</v>
      </c>
      <c r="O27">
        <f>STDEV(L27:L28)</f>
        <v>2.1213203435597874E-2</v>
      </c>
    </row>
    <row r="28" spans="1:15">
      <c r="A28" t="s">
        <v>4</v>
      </c>
      <c r="B28">
        <v>290</v>
      </c>
      <c r="C28" t="s">
        <v>9</v>
      </c>
      <c r="D28" t="s">
        <v>8</v>
      </c>
      <c r="F28">
        <v>1.8161</v>
      </c>
      <c r="G28">
        <v>1.0623</v>
      </c>
      <c r="H28">
        <f t="shared" si="0"/>
        <v>2.8784000000000001</v>
      </c>
      <c r="I28">
        <v>2.8740999999999999</v>
      </c>
      <c r="J28">
        <f t="shared" si="1"/>
        <v>0.40478207662620658</v>
      </c>
      <c r="L28">
        <v>0.4</v>
      </c>
    </row>
    <row r="29" spans="1:15">
      <c r="A29" t="s">
        <v>28</v>
      </c>
      <c r="B29">
        <v>290</v>
      </c>
      <c r="C29" t="s">
        <v>9</v>
      </c>
      <c r="D29" t="s">
        <v>6</v>
      </c>
      <c r="F29">
        <v>1.8073999999999999</v>
      </c>
      <c r="G29">
        <v>1.1666000000000001</v>
      </c>
      <c r="H29">
        <f t="shared" si="0"/>
        <v>2.9740000000000002</v>
      </c>
      <c r="I29">
        <v>2.9689000000000001</v>
      </c>
      <c r="J29">
        <f t="shared" si="1"/>
        <v>0.43716783816218957</v>
      </c>
      <c r="L29">
        <v>0.44</v>
      </c>
      <c r="N29">
        <f>AVERAGE(L29:L30)</f>
        <v>0.45499999999999996</v>
      </c>
      <c r="O29">
        <f>+STDEV(L29:L30)</f>
        <v>2.1213203435596406E-2</v>
      </c>
    </row>
    <row r="30" spans="1:15">
      <c r="A30" t="s">
        <v>28</v>
      </c>
      <c r="B30">
        <v>290</v>
      </c>
      <c r="C30" t="s">
        <v>9</v>
      </c>
      <c r="D30" t="s">
        <v>6</v>
      </c>
      <c r="F30">
        <v>1.8569</v>
      </c>
      <c r="G30">
        <v>1.0330999999999999</v>
      </c>
      <c r="H30">
        <v>2.89</v>
      </c>
      <c r="I30">
        <v>2.8851</v>
      </c>
      <c r="J30">
        <f t="shared" si="1"/>
        <v>0.47430064853355208</v>
      </c>
      <c r="L30">
        <v>0.47</v>
      </c>
    </row>
    <row r="31" spans="1:15">
      <c r="A31" t="s">
        <v>4</v>
      </c>
      <c r="B31">
        <v>290</v>
      </c>
      <c r="C31" t="s">
        <v>9</v>
      </c>
      <c r="D31" t="s">
        <v>1</v>
      </c>
      <c r="F31">
        <v>1.9117999999999999</v>
      </c>
      <c r="G31">
        <v>1.1166</v>
      </c>
      <c r="H31">
        <f t="shared" si="0"/>
        <v>3.0284</v>
      </c>
      <c r="I31">
        <v>3.0186999999999999</v>
      </c>
      <c r="J31">
        <f t="shared" si="1"/>
        <v>0.86870857961669734</v>
      </c>
      <c r="L31">
        <v>0.87</v>
      </c>
    </row>
    <row r="33" spans="1:15">
      <c r="A33" t="s">
        <v>14</v>
      </c>
      <c r="B33">
        <v>290</v>
      </c>
      <c r="C33" t="s">
        <v>9</v>
      </c>
      <c r="D33" t="s">
        <v>8</v>
      </c>
      <c r="F33">
        <v>2.2521</v>
      </c>
      <c r="G33">
        <v>1.0027999999999999</v>
      </c>
      <c r="H33">
        <f t="shared" si="0"/>
        <v>3.2549000000000001</v>
      </c>
      <c r="I33">
        <v>3.1814</v>
      </c>
    </row>
    <row r="34" spans="1:15">
      <c r="A34" t="s">
        <v>14</v>
      </c>
      <c r="B34">
        <v>290</v>
      </c>
      <c r="C34" t="s">
        <v>9</v>
      </c>
      <c r="D34" t="s">
        <v>1</v>
      </c>
      <c r="F34">
        <v>1.9954000000000001</v>
      </c>
      <c r="G34">
        <v>1.1440999999999999</v>
      </c>
      <c r="H34">
        <f t="shared" si="0"/>
        <v>3.1395</v>
      </c>
      <c r="I34">
        <v>3.1282999999999999</v>
      </c>
      <c r="J34">
        <f t="shared" si="1"/>
        <v>0.97893540774408694</v>
      </c>
      <c r="L34">
        <v>0.98</v>
      </c>
    </row>
    <row r="36" spans="1:15">
      <c r="A36" t="s">
        <v>5</v>
      </c>
      <c r="B36">
        <v>290</v>
      </c>
      <c r="C36" t="s">
        <v>9</v>
      </c>
      <c r="D36" t="s">
        <v>8</v>
      </c>
      <c r="F36">
        <v>2.0211000000000001</v>
      </c>
      <c r="G36">
        <v>1.1013999999999999</v>
      </c>
      <c r="H36">
        <f t="shared" si="0"/>
        <v>3.1225000000000001</v>
      </c>
      <c r="I36">
        <v>3.1187999999999998</v>
      </c>
      <c r="J36">
        <f t="shared" si="1"/>
        <v>0.33593608135103131</v>
      </c>
      <c r="L36">
        <v>0.34</v>
      </c>
    </row>
    <row r="37" spans="1:15">
      <c r="A37" t="s">
        <v>5</v>
      </c>
      <c r="B37">
        <v>290</v>
      </c>
      <c r="C37" t="s">
        <v>9</v>
      </c>
      <c r="D37" t="s">
        <v>6</v>
      </c>
      <c r="F37">
        <v>2.0920999999999998</v>
      </c>
      <c r="G37">
        <v>1.0577000000000001</v>
      </c>
      <c r="H37">
        <f t="shared" si="0"/>
        <v>3.1497999999999999</v>
      </c>
      <c r="I37">
        <v>3.1472000000000002</v>
      </c>
      <c r="J37">
        <f t="shared" si="1"/>
        <v>0.24581639406256153</v>
      </c>
      <c r="L37">
        <v>0.25</v>
      </c>
    </row>
    <row r="38" spans="1:15">
      <c r="A38" t="s">
        <v>5</v>
      </c>
      <c r="B38">
        <v>290</v>
      </c>
      <c r="C38" t="s">
        <v>9</v>
      </c>
      <c r="D38" t="s">
        <v>1</v>
      </c>
      <c r="F38">
        <v>1.9568000000000001</v>
      </c>
      <c r="G38">
        <v>1.0342</v>
      </c>
      <c r="H38">
        <f t="shared" si="0"/>
        <v>2.9910000000000001</v>
      </c>
      <c r="I38">
        <v>2.9843999999999999</v>
      </c>
      <c r="J38">
        <f t="shared" si="1"/>
        <v>0.63817443434540333</v>
      </c>
      <c r="L38">
        <v>0.64</v>
      </c>
      <c r="N38">
        <f>AVERAGE(L38:L39)</f>
        <v>0.76500000000000001</v>
      </c>
      <c r="O38">
        <f>STDEV(L38:L39)</f>
        <v>0.17677669529663689</v>
      </c>
    </row>
    <row r="39" spans="1:15">
      <c r="A39" t="s">
        <v>5</v>
      </c>
      <c r="B39">
        <v>290</v>
      </c>
      <c r="C39" t="s">
        <v>9</v>
      </c>
      <c r="D39" t="s">
        <v>1</v>
      </c>
      <c r="F39">
        <v>1.9653</v>
      </c>
      <c r="G39">
        <v>1.0803</v>
      </c>
      <c r="H39">
        <f t="shared" si="0"/>
        <v>3.0456000000000003</v>
      </c>
      <c r="I39">
        <v>3.036</v>
      </c>
      <c r="J39">
        <f t="shared" si="1"/>
        <v>0.8886420438767263</v>
      </c>
      <c r="L39">
        <v>0.89</v>
      </c>
    </row>
    <row r="41" spans="1:15">
      <c r="A41" t="s">
        <v>34</v>
      </c>
      <c r="B41">
        <v>290</v>
      </c>
      <c r="C41" t="s">
        <v>9</v>
      </c>
      <c r="D41" t="s">
        <v>1</v>
      </c>
      <c r="F41">
        <v>2.1528999999999998</v>
      </c>
      <c r="G41">
        <v>1.1836</v>
      </c>
      <c r="H41">
        <f t="shared" si="0"/>
        <v>3.3365</v>
      </c>
      <c r="I41">
        <v>3.3283</v>
      </c>
      <c r="J41">
        <f t="shared" si="1"/>
        <v>0.69280162216965058</v>
      </c>
      <c r="L41">
        <v>0.69</v>
      </c>
    </row>
    <row r="43" spans="1:15">
      <c r="A43" t="s">
        <v>15</v>
      </c>
      <c r="B43">
        <v>290</v>
      </c>
      <c r="C43" t="s">
        <v>9</v>
      </c>
      <c r="D43" t="s">
        <v>8</v>
      </c>
      <c r="F43">
        <v>1.8922000000000001</v>
      </c>
      <c r="G43">
        <v>1.0967</v>
      </c>
      <c r="H43">
        <f t="shared" si="0"/>
        <v>2.9889000000000001</v>
      </c>
      <c r="I43">
        <v>2.9843999999999999</v>
      </c>
      <c r="J43">
        <f t="shared" si="1"/>
        <v>0.41032187471506976</v>
      </c>
      <c r="L43">
        <v>0.41</v>
      </c>
      <c r="N43">
        <f>AVERAGE(L43:L44)</f>
        <v>0.38500000000000001</v>
      </c>
      <c r="O43">
        <f>STDEV(L43:L44)</f>
        <v>3.5355339059327001E-2</v>
      </c>
    </row>
    <row r="44" spans="1:15">
      <c r="A44" t="s">
        <v>15</v>
      </c>
      <c r="B44">
        <v>290</v>
      </c>
      <c r="C44" t="s">
        <v>9</v>
      </c>
      <c r="D44" t="s">
        <v>8</v>
      </c>
      <c r="F44">
        <v>2.0339999999999998</v>
      </c>
      <c r="G44">
        <v>1.06</v>
      </c>
      <c r="H44">
        <f t="shared" si="0"/>
        <v>3.0939999999999999</v>
      </c>
      <c r="I44">
        <v>3.0901999999999998</v>
      </c>
      <c r="J44">
        <f t="shared" si="1"/>
        <v>0.35849056603773821</v>
      </c>
      <c r="L44">
        <v>0.36</v>
      </c>
    </row>
    <row r="45" spans="1:15">
      <c r="A45" t="s">
        <v>15</v>
      </c>
      <c r="B45">
        <v>290</v>
      </c>
      <c r="C45" t="s">
        <v>9</v>
      </c>
      <c r="D45" t="s">
        <v>6</v>
      </c>
      <c r="F45">
        <v>2.0116999999999998</v>
      </c>
      <c r="G45">
        <v>0.96730000000000005</v>
      </c>
      <c r="H45">
        <f t="shared" si="0"/>
        <v>2.9790000000000001</v>
      </c>
      <c r="I45">
        <v>2.9739</v>
      </c>
      <c r="J45">
        <f t="shared" si="1"/>
        <v>0.52724077328647823</v>
      </c>
      <c r="L45">
        <v>0.53</v>
      </c>
    </row>
    <row r="46" spans="1:15">
      <c r="A46" t="s">
        <v>15</v>
      </c>
      <c r="B46">
        <v>290</v>
      </c>
      <c r="C46" t="s">
        <v>9</v>
      </c>
      <c r="D46" t="s">
        <v>1</v>
      </c>
      <c r="F46">
        <v>2.1025</v>
      </c>
      <c r="G46">
        <v>1.0596000000000001</v>
      </c>
      <c r="H46">
        <f t="shared" si="0"/>
        <v>3.1621000000000001</v>
      </c>
      <c r="I46">
        <v>3.1480999999999999</v>
      </c>
      <c r="J46">
        <f t="shared" si="1"/>
        <v>1.3212533031332798</v>
      </c>
      <c r="L46">
        <v>1.32</v>
      </c>
    </row>
    <row r="48" spans="1:15">
      <c r="A48" t="s">
        <v>19</v>
      </c>
      <c r="B48">
        <v>290</v>
      </c>
      <c r="C48" t="s">
        <v>9</v>
      </c>
      <c r="D48" t="s">
        <v>8</v>
      </c>
      <c r="F48">
        <v>1.8774</v>
      </c>
      <c r="G48">
        <v>1.0861000000000001</v>
      </c>
      <c r="H48">
        <f t="shared" si="0"/>
        <v>2.9634999999999998</v>
      </c>
      <c r="I48">
        <v>2.9582000000000002</v>
      </c>
      <c r="J48">
        <f t="shared" si="1"/>
        <v>0.48798453181103385</v>
      </c>
      <c r="L48">
        <v>0.49</v>
      </c>
    </row>
    <row r="49" spans="1:15">
      <c r="A49" t="s">
        <v>19</v>
      </c>
      <c r="B49">
        <v>290</v>
      </c>
      <c r="C49" t="s">
        <v>9</v>
      </c>
      <c r="D49" t="s">
        <v>6</v>
      </c>
      <c r="F49">
        <v>1.8633</v>
      </c>
      <c r="G49">
        <v>1.1144000000000001</v>
      </c>
      <c r="H49">
        <f t="shared" si="0"/>
        <v>2.9777</v>
      </c>
      <c r="I49">
        <v>2.9106000000000001</v>
      </c>
      <c r="J49">
        <f t="shared" si="1"/>
        <v>6.0211773151471579</v>
      </c>
    </row>
    <row r="50" spans="1:15">
      <c r="A50" t="s">
        <v>29</v>
      </c>
      <c r="B50">
        <v>290</v>
      </c>
      <c r="C50" t="s">
        <v>9</v>
      </c>
      <c r="D50" t="s">
        <v>1</v>
      </c>
      <c r="F50">
        <v>1.9379</v>
      </c>
      <c r="G50">
        <v>1.1293</v>
      </c>
      <c r="H50">
        <f t="shared" si="0"/>
        <v>3.0671999999999997</v>
      </c>
      <c r="I50">
        <v>3.0605000000000002</v>
      </c>
      <c r="J50">
        <f t="shared" si="1"/>
        <v>0.59328787744615996</v>
      </c>
      <c r="L50">
        <v>0.59</v>
      </c>
    </row>
    <row r="52" spans="1:15">
      <c r="A52" t="s">
        <v>30</v>
      </c>
      <c r="B52">
        <v>290</v>
      </c>
      <c r="C52" t="s">
        <v>9</v>
      </c>
      <c r="D52" t="s">
        <v>1</v>
      </c>
      <c r="F52">
        <v>1.8837999999999999</v>
      </c>
      <c r="G52">
        <v>1.1000000000000001</v>
      </c>
      <c r="H52">
        <f t="shared" si="0"/>
        <v>2.9838</v>
      </c>
      <c r="I52">
        <v>2.9763000000000002</v>
      </c>
      <c r="J52">
        <f t="shared" si="1"/>
        <v>0.68181818181816722</v>
      </c>
      <c r="L52">
        <v>0.68</v>
      </c>
    </row>
    <row r="53" spans="1:15">
      <c r="A53" t="s">
        <v>21</v>
      </c>
      <c r="B53">
        <v>290</v>
      </c>
      <c r="C53" t="s">
        <v>9</v>
      </c>
      <c r="D53" t="s">
        <v>6</v>
      </c>
      <c r="F53">
        <v>1.97</v>
      </c>
      <c r="G53">
        <v>1.0444</v>
      </c>
      <c r="H53">
        <f t="shared" si="0"/>
        <v>3.0144000000000002</v>
      </c>
      <c r="I53">
        <v>3.0074000000000001</v>
      </c>
      <c r="J53">
        <f t="shared" si="1"/>
        <v>0.67024128686328199</v>
      </c>
      <c r="L53">
        <v>0.67</v>
      </c>
    </row>
    <row r="54" spans="1:15">
      <c r="A54" t="s">
        <v>21</v>
      </c>
      <c r="B54">
        <v>290</v>
      </c>
      <c r="C54" t="s">
        <v>9</v>
      </c>
      <c r="D54" t="s">
        <v>8</v>
      </c>
      <c r="F54">
        <v>1.9623999999999999</v>
      </c>
      <c r="G54">
        <v>1.0611999999999999</v>
      </c>
      <c r="H54">
        <f t="shared" si="0"/>
        <v>3.0236000000000001</v>
      </c>
      <c r="I54">
        <v>2.9811999999999999</v>
      </c>
      <c r="J54">
        <f t="shared" si="1"/>
        <v>3.9954768186958365</v>
      </c>
      <c r="L54">
        <v>4</v>
      </c>
    </row>
    <row r="56" spans="1:15">
      <c r="A56" t="s">
        <v>17</v>
      </c>
      <c r="B56">
        <v>290</v>
      </c>
      <c r="C56" t="s">
        <v>9</v>
      </c>
      <c r="D56" t="s">
        <v>8</v>
      </c>
      <c r="F56">
        <v>1.9218999999999999</v>
      </c>
      <c r="G56">
        <v>1.1706000000000001</v>
      </c>
      <c r="H56">
        <f t="shared" si="0"/>
        <v>3.0925000000000002</v>
      </c>
      <c r="I56">
        <v>3.0895000000000001</v>
      </c>
      <c r="J56">
        <f t="shared" si="1"/>
        <v>0.25627883136853868</v>
      </c>
      <c r="L56">
        <v>0.26</v>
      </c>
    </row>
    <row r="57" spans="1:15">
      <c r="A57" t="s">
        <v>16</v>
      </c>
      <c r="B57">
        <v>290</v>
      </c>
      <c r="C57" t="s">
        <v>9</v>
      </c>
      <c r="D57" t="s">
        <v>6</v>
      </c>
      <c r="F57">
        <v>1.9641999999999999</v>
      </c>
      <c r="G57">
        <v>1.0857000000000001</v>
      </c>
      <c r="H57">
        <f t="shared" si="0"/>
        <v>3.0499000000000001</v>
      </c>
      <c r="I57">
        <v>3.0474000000000001</v>
      </c>
      <c r="J57">
        <f t="shared" si="1"/>
        <v>0.23026618771299132</v>
      </c>
      <c r="L57">
        <v>0.23</v>
      </c>
    </row>
    <row r="58" spans="1:15">
      <c r="A58" t="s">
        <v>16</v>
      </c>
      <c r="B58">
        <v>290</v>
      </c>
      <c r="C58" t="s">
        <v>9</v>
      </c>
      <c r="D58" t="s">
        <v>1</v>
      </c>
      <c r="F58">
        <v>1.897</v>
      </c>
      <c r="G58">
        <v>1.0651999999999999</v>
      </c>
      <c r="H58">
        <f t="shared" si="0"/>
        <v>2.9622000000000002</v>
      </c>
      <c r="I58">
        <v>2.9556</v>
      </c>
      <c r="J58">
        <f t="shared" si="1"/>
        <v>0.61960195268495699</v>
      </c>
      <c r="L58">
        <v>0.62</v>
      </c>
    </row>
    <row r="60" spans="1:15">
      <c r="A60" t="s">
        <v>0</v>
      </c>
      <c r="B60">
        <v>305</v>
      </c>
      <c r="C60" t="s">
        <v>9</v>
      </c>
      <c r="D60" t="s">
        <v>8</v>
      </c>
      <c r="F60">
        <v>1.9300999999999999</v>
      </c>
      <c r="G60">
        <v>1.1914</v>
      </c>
      <c r="H60">
        <v>3.1215000000000002</v>
      </c>
      <c r="I60">
        <v>3.12</v>
      </c>
      <c r="J60">
        <f t="shared" si="1"/>
        <v>0.12590229981534806</v>
      </c>
      <c r="L60">
        <v>0.12</v>
      </c>
    </row>
    <row r="61" spans="1:15">
      <c r="A61" t="s">
        <v>0</v>
      </c>
      <c r="B61">
        <v>305</v>
      </c>
      <c r="C61" t="s">
        <v>9</v>
      </c>
      <c r="D61" t="s">
        <v>6</v>
      </c>
      <c r="F61">
        <v>1.9391</v>
      </c>
      <c r="G61">
        <v>1.1438999999999999</v>
      </c>
      <c r="H61">
        <f t="shared" si="0"/>
        <v>3.0830000000000002</v>
      </c>
      <c r="I61">
        <v>3.0798000000000001</v>
      </c>
      <c r="J61">
        <f t="shared" si="1"/>
        <v>0.27974473293120833</v>
      </c>
      <c r="L61">
        <v>0.28000000000000003</v>
      </c>
      <c r="N61">
        <f>AVERAGE(L62:L64)</f>
        <v>1.3399999999999999</v>
      </c>
      <c r="O61">
        <f>STDEV(L62:L64)</f>
        <v>0.12165525060596864</v>
      </c>
    </row>
    <row r="62" spans="1:15">
      <c r="A62" t="s">
        <v>0</v>
      </c>
      <c r="B62">
        <v>305</v>
      </c>
      <c r="C62" t="s">
        <v>9</v>
      </c>
      <c r="D62" t="s">
        <v>1</v>
      </c>
      <c r="F62">
        <v>2.0609999999999999</v>
      </c>
      <c r="G62">
        <v>1.0975999999999999</v>
      </c>
      <c r="H62">
        <f t="shared" si="0"/>
        <v>3.1585999999999999</v>
      </c>
      <c r="I62">
        <v>3.1444999999999999</v>
      </c>
      <c r="J62">
        <f t="shared" si="1"/>
        <v>1.2846209912536444</v>
      </c>
      <c r="L62">
        <v>1.28</v>
      </c>
    </row>
    <row r="63" spans="1:15">
      <c r="A63" t="s">
        <v>0</v>
      </c>
      <c r="B63">
        <v>305</v>
      </c>
      <c r="C63" t="s">
        <v>9</v>
      </c>
      <c r="D63" t="s">
        <v>1</v>
      </c>
      <c r="F63">
        <v>2.0369000000000002</v>
      </c>
      <c r="G63">
        <v>1.141</v>
      </c>
      <c r="H63">
        <f t="shared" si="0"/>
        <v>3.1779000000000002</v>
      </c>
      <c r="I63">
        <v>3.161</v>
      </c>
      <c r="J63">
        <f t="shared" si="1"/>
        <v>1.481156879929898</v>
      </c>
      <c r="L63">
        <v>1.48</v>
      </c>
    </row>
    <row r="64" spans="1:15">
      <c r="A64" t="s">
        <v>0</v>
      </c>
      <c r="B64">
        <v>305</v>
      </c>
      <c r="C64" t="s">
        <v>9</v>
      </c>
      <c r="D64" t="s">
        <v>1</v>
      </c>
      <c r="F64">
        <v>2.0581999999999998</v>
      </c>
      <c r="G64">
        <v>1.1851</v>
      </c>
      <c r="H64">
        <f t="shared" si="0"/>
        <v>3.2432999999999996</v>
      </c>
      <c r="I64">
        <v>3.2284000000000002</v>
      </c>
      <c r="J64">
        <f t="shared" si="1"/>
        <v>1.2572778668466349</v>
      </c>
      <c r="L64">
        <v>1.26</v>
      </c>
    </row>
    <row r="65" spans="1:15">
      <c r="A65" t="s">
        <v>0</v>
      </c>
      <c r="B65">
        <v>305</v>
      </c>
      <c r="C65" t="s">
        <v>9</v>
      </c>
      <c r="D65" t="s">
        <v>1</v>
      </c>
      <c r="F65">
        <v>2.1269</v>
      </c>
      <c r="G65">
        <v>1.1074999999999999</v>
      </c>
      <c r="H65">
        <f t="shared" si="0"/>
        <v>3.2343999999999999</v>
      </c>
      <c r="I65">
        <v>3.2039</v>
      </c>
      <c r="J65">
        <f t="shared" si="1"/>
        <v>2.7539503386004491</v>
      </c>
    </row>
    <row r="67" spans="1:15">
      <c r="A67" t="s">
        <v>2</v>
      </c>
      <c r="B67">
        <v>305</v>
      </c>
      <c r="C67" t="s">
        <v>9</v>
      </c>
      <c r="D67" t="s">
        <v>8</v>
      </c>
      <c r="F67">
        <v>2.0091000000000001</v>
      </c>
      <c r="G67">
        <v>1.00627</v>
      </c>
      <c r="H67">
        <f t="shared" ref="H67:H132" si="2">F67+G67</f>
        <v>3.0153699999999999</v>
      </c>
      <c r="I67">
        <v>3.0133000000000001</v>
      </c>
      <c r="J67">
        <f t="shared" si="1"/>
        <v>0.20571019706438573</v>
      </c>
      <c r="L67">
        <v>0.21</v>
      </c>
    </row>
    <row r="68" spans="1:15">
      <c r="A68" t="s">
        <v>2</v>
      </c>
      <c r="B68">
        <v>305</v>
      </c>
      <c r="C68" t="s">
        <v>9</v>
      </c>
      <c r="D68" t="s">
        <v>6</v>
      </c>
      <c r="F68">
        <v>2.0058400000000001</v>
      </c>
      <c r="G68">
        <v>1.1067400000000001</v>
      </c>
      <c r="H68">
        <f>F68+G68</f>
        <v>3.1125800000000003</v>
      </c>
      <c r="I68">
        <v>3.1093999999999999</v>
      </c>
      <c r="J68">
        <f t="shared" si="1"/>
        <v>0.28733035762694081</v>
      </c>
      <c r="L68">
        <v>0.28999999999999998</v>
      </c>
    </row>
    <row r="69" spans="1:15">
      <c r="A69" t="s">
        <v>2</v>
      </c>
      <c r="B69">
        <v>305</v>
      </c>
      <c r="C69" t="s">
        <v>9</v>
      </c>
      <c r="D69" t="s">
        <v>1</v>
      </c>
      <c r="F69">
        <v>2.1326999999999998</v>
      </c>
      <c r="G69">
        <v>1.1386000000000001</v>
      </c>
      <c r="H69">
        <f t="shared" si="2"/>
        <v>3.2713000000000001</v>
      </c>
      <c r="I69">
        <v>3.2563800000000001</v>
      </c>
      <c r="J69">
        <f t="shared" ref="J69:J132" si="3">((H69-I69)/G69)*100</f>
        <v>1.3103811698577237</v>
      </c>
      <c r="L69">
        <v>1.31</v>
      </c>
    </row>
    <row r="71" spans="1:15">
      <c r="A71" t="s">
        <v>3</v>
      </c>
      <c r="B71">
        <v>305</v>
      </c>
      <c r="C71" t="s">
        <v>9</v>
      </c>
      <c r="D71" t="s">
        <v>8</v>
      </c>
      <c r="F71">
        <v>2.2336</v>
      </c>
      <c r="G71">
        <v>1.0210999999999999</v>
      </c>
      <c r="H71">
        <f t="shared" si="2"/>
        <v>3.2546999999999997</v>
      </c>
      <c r="I71">
        <v>3.2486000000000002</v>
      </c>
      <c r="J71">
        <f t="shared" si="3"/>
        <v>0.5973949662128637</v>
      </c>
      <c r="L71">
        <v>0.6</v>
      </c>
    </row>
    <row r="72" spans="1:15">
      <c r="A72" t="s">
        <v>3</v>
      </c>
      <c r="B72">
        <v>305</v>
      </c>
      <c r="C72" t="s">
        <v>9</v>
      </c>
      <c r="D72" t="s">
        <v>6</v>
      </c>
      <c r="F72">
        <v>2.0935000000000001</v>
      </c>
      <c r="G72">
        <v>1.2377</v>
      </c>
      <c r="H72">
        <f t="shared" si="2"/>
        <v>3.3311999999999999</v>
      </c>
      <c r="I72">
        <v>3.3186</v>
      </c>
      <c r="J72">
        <f t="shared" si="3"/>
        <v>1.0180172901349231</v>
      </c>
      <c r="L72">
        <v>1.02</v>
      </c>
    </row>
    <row r="73" spans="1:15">
      <c r="A73" t="s">
        <v>3</v>
      </c>
      <c r="B73">
        <v>305</v>
      </c>
      <c r="C73" t="s">
        <v>9</v>
      </c>
      <c r="D73" t="s">
        <v>1</v>
      </c>
      <c r="F73">
        <v>2.3039999999999998</v>
      </c>
      <c r="G73">
        <v>1.0567</v>
      </c>
      <c r="H73">
        <f t="shared" si="2"/>
        <v>3.3606999999999996</v>
      </c>
      <c r="I73">
        <v>3.3323999999999998</v>
      </c>
      <c r="J73">
        <f t="shared" si="3"/>
        <v>2.678148954291641</v>
      </c>
      <c r="L73">
        <v>2.68</v>
      </c>
    </row>
    <row r="75" spans="1:15" ht="16.5" customHeight="1">
      <c r="A75" t="s">
        <v>25</v>
      </c>
      <c r="B75">
        <v>305</v>
      </c>
      <c r="C75" t="s">
        <v>9</v>
      </c>
      <c r="D75" t="s">
        <v>8</v>
      </c>
      <c r="F75">
        <v>2.2103000000000002</v>
      </c>
      <c r="G75">
        <v>1.0738000000000001</v>
      </c>
      <c r="H75">
        <f t="shared" si="2"/>
        <v>3.2841000000000005</v>
      </c>
      <c r="I75">
        <v>3.2738</v>
      </c>
      <c r="J75">
        <f t="shared" si="3"/>
        <v>0.95921028124421859</v>
      </c>
      <c r="L75">
        <v>0.96</v>
      </c>
      <c r="N75">
        <f>AVERAGE(L75:L76)</f>
        <v>0.77499999999999991</v>
      </c>
      <c r="O75">
        <f>STDEV(L75:L76)</f>
        <v>0.26162950903902282</v>
      </c>
    </row>
    <row r="76" spans="1:15">
      <c r="A76" t="s">
        <v>25</v>
      </c>
      <c r="B76">
        <v>305</v>
      </c>
      <c r="C76" t="s">
        <v>9</v>
      </c>
      <c r="D76" t="s">
        <v>8</v>
      </c>
      <c r="F76">
        <v>2.5457999999999998</v>
      </c>
      <c r="G76">
        <v>1.1445000000000001</v>
      </c>
      <c r="H76">
        <f t="shared" si="2"/>
        <v>3.6902999999999997</v>
      </c>
      <c r="I76">
        <v>3.6836000000000002</v>
      </c>
      <c r="J76">
        <f t="shared" si="3"/>
        <v>0.58540847531668705</v>
      </c>
      <c r="L76">
        <v>0.59</v>
      </c>
    </row>
    <row r="77" spans="1:15">
      <c r="A77" t="s">
        <v>23</v>
      </c>
      <c r="B77">
        <v>305</v>
      </c>
      <c r="C77" t="s">
        <v>9</v>
      </c>
      <c r="D77" t="s">
        <v>6</v>
      </c>
      <c r="F77">
        <v>2.0939000000000001</v>
      </c>
      <c r="G77">
        <v>1.1567000000000001</v>
      </c>
      <c r="H77">
        <f t="shared" si="2"/>
        <v>3.2506000000000004</v>
      </c>
      <c r="I77">
        <v>3.2404000000000002</v>
      </c>
      <c r="J77">
        <f t="shared" si="3"/>
        <v>0.88181896775310875</v>
      </c>
      <c r="L77">
        <v>0.88</v>
      </c>
    </row>
    <row r="78" spans="1:15">
      <c r="A78" t="s">
        <v>23</v>
      </c>
      <c r="B78">
        <v>305</v>
      </c>
      <c r="C78" t="s">
        <v>9</v>
      </c>
      <c r="D78" t="s">
        <v>1</v>
      </c>
      <c r="F78">
        <v>1.9777</v>
      </c>
      <c r="G78">
        <v>1.0102</v>
      </c>
      <c r="H78">
        <f t="shared" si="2"/>
        <v>2.9878999999999998</v>
      </c>
      <c r="I78">
        <v>2.9634</v>
      </c>
      <c r="J78">
        <f t="shared" si="3"/>
        <v>2.425262324292194</v>
      </c>
      <c r="L78">
        <v>2.4300000000000002</v>
      </c>
    </row>
    <row r="80" spans="1:15">
      <c r="A80" t="s">
        <v>22</v>
      </c>
      <c r="B80">
        <v>305</v>
      </c>
      <c r="C80" t="s">
        <v>9</v>
      </c>
      <c r="D80" t="s">
        <v>8</v>
      </c>
      <c r="F80">
        <v>2.3319999999999999</v>
      </c>
      <c r="G80">
        <v>1.0479000000000001</v>
      </c>
      <c r="H80">
        <f t="shared" si="2"/>
        <v>3.3799000000000001</v>
      </c>
      <c r="I80">
        <v>3.3452000000000002</v>
      </c>
      <c r="J80">
        <f t="shared" si="3"/>
        <v>3.3113846741101205</v>
      </c>
      <c r="L80">
        <v>3.31</v>
      </c>
    </row>
    <row r="81" spans="1:15">
      <c r="A81" t="s">
        <v>22</v>
      </c>
      <c r="B81">
        <v>305</v>
      </c>
      <c r="C81" t="s">
        <v>9</v>
      </c>
      <c r="D81" t="s">
        <v>6</v>
      </c>
      <c r="F81">
        <v>2.2343000000000002</v>
      </c>
      <c r="G81">
        <v>1.0334000000000001</v>
      </c>
      <c r="H81">
        <f t="shared" si="2"/>
        <v>3.2677000000000005</v>
      </c>
      <c r="I81">
        <v>3.2294999999999998</v>
      </c>
      <c r="J81">
        <f t="shared" si="3"/>
        <v>3.6965357073737835</v>
      </c>
      <c r="L81">
        <v>3.7</v>
      </c>
    </row>
    <row r="82" spans="1:15">
      <c r="A82" t="s">
        <v>22</v>
      </c>
      <c r="B82">
        <v>305</v>
      </c>
      <c r="C82" t="s">
        <v>9</v>
      </c>
      <c r="D82" t="s">
        <v>1</v>
      </c>
      <c r="F82">
        <v>2.3536999999999999</v>
      </c>
      <c r="G82">
        <v>1.1073</v>
      </c>
      <c r="H82">
        <f t="shared" si="2"/>
        <v>3.4609999999999999</v>
      </c>
      <c r="I82">
        <v>3.4007000000000001</v>
      </c>
      <c r="J82">
        <f t="shared" si="3"/>
        <v>5.4456786778650592</v>
      </c>
      <c r="L82">
        <v>4.45</v>
      </c>
    </row>
    <row r="84" spans="1:15" ht="15.75" customHeight="1">
      <c r="A84" t="s">
        <v>4</v>
      </c>
      <c r="B84">
        <v>305</v>
      </c>
      <c r="C84" t="s">
        <v>9</v>
      </c>
      <c r="D84" t="s">
        <v>8</v>
      </c>
      <c r="F84">
        <v>2.2241</v>
      </c>
      <c r="G84">
        <v>1.2242999999999999</v>
      </c>
      <c r="H84">
        <f t="shared" si="2"/>
        <v>3.4483999999999999</v>
      </c>
      <c r="I84">
        <v>3.2703000000000002</v>
      </c>
      <c r="J84">
        <f t="shared" si="3"/>
        <v>14.547088131993767</v>
      </c>
    </row>
    <row r="85" spans="1:15">
      <c r="A85" t="s">
        <v>4</v>
      </c>
      <c r="B85">
        <v>305</v>
      </c>
      <c r="C85" t="s">
        <v>9</v>
      </c>
      <c r="D85" t="s">
        <v>6</v>
      </c>
      <c r="F85">
        <v>2.2233000000000001</v>
      </c>
      <c r="G85">
        <v>1.0664</v>
      </c>
      <c r="H85">
        <f t="shared" si="2"/>
        <v>3.2896999999999998</v>
      </c>
      <c r="I85">
        <v>3.2829000000000002</v>
      </c>
      <c r="J85">
        <f t="shared" si="3"/>
        <v>0.63765941485368482</v>
      </c>
      <c r="L85">
        <v>0.64</v>
      </c>
    </row>
    <row r="86" spans="1:15">
      <c r="A86" t="s">
        <v>4</v>
      </c>
      <c r="B86">
        <v>305</v>
      </c>
      <c r="C86" t="s">
        <v>9</v>
      </c>
      <c r="D86" t="s">
        <v>1</v>
      </c>
      <c r="F86">
        <v>2.2883</v>
      </c>
      <c r="G86">
        <v>1.0414000000000001</v>
      </c>
      <c r="H86">
        <f>F86+G86</f>
        <v>3.3296999999999999</v>
      </c>
      <c r="I86">
        <v>3.2957999999999998</v>
      </c>
      <c r="J86">
        <f>((H86-I86)/G86)*100</f>
        <v>3.2552333397349762</v>
      </c>
      <c r="L86">
        <v>3.26</v>
      </c>
    </row>
    <row r="88" spans="1:15">
      <c r="A88" t="s">
        <v>5</v>
      </c>
      <c r="B88">
        <v>305</v>
      </c>
      <c r="C88" t="s">
        <v>9</v>
      </c>
      <c r="D88" t="s">
        <v>8</v>
      </c>
      <c r="F88">
        <v>2.0044</v>
      </c>
      <c r="G88">
        <v>1.0935999999999999</v>
      </c>
      <c r="H88">
        <f t="shared" si="2"/>
        <v>3.0979999999999999</v>
      </c>
      <c r="I88">
        <v>3.0973000000000002</v>
      </c>
      <c r="J88">
        <f t="shared" si="3"/>
        <v>6.4008778346717352E-2</v>
      </c>
      <c r="L88">
        <v>0.06</v>
      </c>
    </row>
    <row r="89" spans="1:15" ht="15.75" customHeight="1">
      <c r="A89" t="s">
        <v>5</v>
      </c>
      <c r="B89">
        <v>305</v>
      </c>
      <c r="C89" t="s">
        <v>9</v>
      </c>
      <c r="D89" t="s">
        <v>6</v>
      </c>
      <c r="F89">
        <v>2.0585</v>
      </c>
      <c r="G89">
        <v>1.0527</v>
      </c>
      <c r="H89">
        <f t="shared" si="2"/>
        <v>3.1112000000000002</v>
      </c>
      <c r="I89">
        <v>3.1070000000000002</v>
      </c>
      <c r="J89">
        <f t="shared" si="3"/>
        <v>0.39897406668566371</v>
      </c>
      <c r="L89">
        <v>0.4</v>
      </c>
    </row>
    <row r="90" spans="1:15">
      <c r="A90" t="s">
        <v>5</v>
      </c>
      <c r="B90">
        <v>305</v>
      </c>
      <c r="C90" t="s">
        <v>9</v>
      </c>
      <c r="D90" t="s">
        <v>1</v>
      </c>
      <c r="F90">
        <v>2.1025</v>
      </c>
      <c r="G90">
        <v>1.1353</v>
      </c>
      <c r="H90">
        <f t="shared" si="2"/>
        <v>3.2378</v>
      </c>
      <c r="I90">
        <v>3.2189999999999999</v>
      </c>
      <c r="J90">
        <f t="shared" si="3"/>
        <v>1.6559499691711574</v>
      </c>
      <c r="L90">
        <v>1.66</v>
      </c>
    </row>
    <row r="91" spans="1:15">
      <c r="A91" t="s">
        <v>5</v>
      </c>
      <c r="B91">
        <v>305</v>
      </c>
      <c r="C91" t="s">
        <v>9</v>
      </c>
      <c r="D91" t="s">
        <v>1</v>
      </c>
      <c r="F91">
        <v>1.982</v>
      </c>
      <c r="G91">
        <v>1.0276000000000001</v>
      </c>
      <c r="H91">
        <f t="shared" si="2"/>
        <v>3.0095999999999998</v>
      </c>
      <c r="I91">
        <v>2.9948000000000001</v>
      </c>
      <c r="J91">
        <f t="shared" si="3"/>
        <v>1.4402491241728008</v>
      </c>
      <c r="L91">
        <v>1.44</v>
      </c>
      <c r="N91">
        <f>AVERAGE(L90:L92)</f>
        <v>1.5399999999999998</v>
      </c>
      <c r="O91">
        <f>STDEV(L90:L92)</f>
        <v>0.11135528725660428</v>
      </c>
    </row>
    <row r="92" spans="1:15">
      <c r="A92" t="s">
        <v>5</v>
      </c>
      <c r="B92">
        <v>305</v>
      </c>
      <c r="C92" t="s">
        <v>9</v>
      </c>
      <c r="D92" t="s">
        <v>1</v>
      </c>
      <c r="F92">
        <v>2.1642999999999999</v>
      </c>
      <c r="G92">
        <v>1.0963000000000001</v>
      </c>
      <c r="H92">
        <f t="shared" si="2"/>
        <v>3.2606000000000002</v>
      </c>
      <c r="I92">
        <v>3.2439</v>
      </c>
      <c r="J92">
        <f t="shared" si="3"/>
        <v>1.5233056645079046</v>
      </c>
      <c r="L92">
        <v>1.52</v>
      </c>
    </row>
    <row r="94" spans="1:15">
      <c r="A94" t="s">
        <v>16</v>
      </c>
      <c r="B94">
        <v>305</v>
      </c>
      <c r="C94" t="s">
        <v>9</v>
      </c>
      <c r="D94" t="s">
        <v>8</v>
      </c>
      <c r="F94">
        <v>1.9887999999999999</v>
      </c>
      <c r="G94">
        <v>1.2437</v>
      </c>
      <c r="H94">
        <f t="shared" si="2"/>
        <v>3.2324999999999999</v>
      </c>
      <c r="I94">
        <v>3.2290999999999999</v>
      </c>
      <c r="J94">
        <f t="shared" si="3"/>
        <v>0.27337782423414564</v>
      </c>
      <c r="L94">
        <v>0.27</v>
      </c>
    </row>
    <row r="95" spans="1:15">
      <c r="A95" t="s">
        <v>16</v>
      </c>
      <c r="B95">
        <v>305</v>
      </c>
      <c r="C95" t="s">
        <v>9</v>
      </c>
      <c r="D95" t="s">
        <v>6</v>
      </c>
      <c r="F95">
        <v>1.9464999999999999</v>
      </c>
      <c r="G95">
        <v>1.2448999999999999</v>
      </c>
      <c r="H95">
        <f t="shared" si="2"/>
        <v>3.1913999999999998</v>
      </c>
      <c r="I95">
        <v>3.1878000000000002</v>
      </c>
      <c r="J95">
        <f t="shared" si="3"/>
        <v>0.28917985380348654</v>
      </c>
      <c r="L95">
        <v>0.28999999999999998</v>
      </c>
    </row>
    <row r="96" spans="1:15">
      <c r="A96" t="s">
        <v>16</v>
      </c>
      <c r="B96">
        <v>305</v>
      </c>
      <c r="C96" t="s">
        <v>9</v>
      </c>
      <c r="D96" t="s">
        <v>1</v>
      </c>
      <c r="F96">
        <v>1.9171</v>
      </c>
      <c r="G96">
        <v>1.0964</v>
      </c>
      <c r="H96">
        <f t="shared" si="2"/>
        <v>3.0135000000000001</v>
      </c>
      <c r="I96">
        <v>2.9872999999999998</v>
      </c>
      <c r="J96">
        <f t="shared" si="3"/>
        <v>2.3896388179496739</v>
      </c>
      <c r="L96">
        <v>2.39</v>
      </c>
    </row>
    <row r="98" spans="1:15">
      <c r="A98" t="s">
        <v>0</v>
      </c>
      <c r="B98">
        <v>320</v>
      </c>
      <c r="C98" t="s">
        <v>9</v>
      </c>
      <c r="D98" t="s">
        <v>27</v>
      </c>
      <c r="F98">
        <v>2.2685</v>
      </c>
      <c r="G98">
        <v>1.2830999999999999</v>
      </c>
      <c r="H98">
        <f t="shared" si="2"/>
        <v>3.5515999999999996</v>
      </c>
      <c r="I98">
        <v>3.5478000000000001</v>
      </c>
      <c r="J98">
        <f t="shared" si="3"/>
        <v>0.29615774296622105</v>
      </c>
      <c r="L98">
        <v>0.3</v>
      </c>
    </row>
    <row r="99" spans="1:15">
      <c r="A99" t="s">
        <v>0</v>
      </c>
      <c r="B99">
        <v>320</v>
      </c>
      <c r="C99" t="s">
        <v>9</v>
      </c>
      <c r="D99" t="s">
        <v>8</v>
      </c>
      <c r="F99">
        <v>1.8286</v>
      </c>
      <c r="G99">
        <v>1.0502</v>
      </c>
      <c r="H99">
        <f t="shared" si="2"/>
        <v>2.8788</v>
      </c>
      <c r="I99">
        <v>2.8761999999999999</v>
      </c>
      <c r="J99">
        <f t="shared" si="3"/>
        <v>0.24757189106838295</v>
      </c>
      <c r="L99">
        <v>0.25</v>
      </c>
    </row>
    <row r="100" spans="1:15">
      <c r="A100" t="s">
        <v>0</v>
      </c>
      <c r="B100">
        <v>320</v>
      </c>
      <c r="C100" t="s">
        <v>9</v>
      </c>
      <c r="D100" t="s">
        <v>6</v>
      </c>
      <c r="F100">
        <v>1.89</v>
      </c>
      <c r="G100">
        <v>1.0221</v>
      </c>
      <c r="H100">
        <f t="shared" si="2"/>
        <v>2.9120999999999997</v>
      </c>
      <c r="I100">
        <v>2.9127999999999998</v>
      </c>
      <c r="J100">
        <f t="shared" si="3"/>
        <v>-6.8486449466798258E-2</v>
      </c>
    </row>
    <row r="101" spans="1:15">
      <c r="A101" t="s">
        <v>0</v>
      </c>
      <c r="B101">
        <v>320</v>
      </c>
      <c r="C101" t="s">
        <v>9</v>
      </c>
      <c r="D101" t="s">
        <v>1</v>
      </c>
      <c r="F101">
        <v>1.8338000000000001</v>
      </c>
      <c r="G101">
        <v>1.0448</v>
      </c>
      <c r="H101">
        <f t="shared" si="2"/>
        <v>2.8786</v>
      </c>
      <c r="I101">
        <v>2.8330000000000002</v>
      </c>
      <c r="J101">
        <f t="shared" si="3"/>
        <v>4.3644716692189762</v>
      </c>
      <c r="L101">
        <v>4.3600000000000003</v>
      </c>
      <c r="N101">
        <f>AVERAGE(L101:L103)</f>
        <v>4.3666666666666671</v>
      </c>
      <c r="O101">
        <f>STDEV(L101:L103)</f>
        <v>0.18009256878985869</v>
      </c>
    </row>
    <row r="102" spans="1:15">
      <c r="A102" t="s">
        <v>10</v>
      </c>
      <c r="B102">
        <v>320</v>
      </c>
      <c r="C102" t="s">
        <v>9</v>
      </c>
      <c r="D102" t="s">
        <v>1</v>
      </c>
      <c r="F102">
        <v>1.9362999999999999</v>
      </c>
      <c r="G102">
        <v>0.99409999999999998</v>
      </c>
      <c r="H102">
        <f t="shared" si="2"/>
        <v>2.9303999999999997</v>
      </c>
      <c r="I102">
        <v>2.8887</v>
      </c>
      <c r="J102">
        <f t="shared" si="3"/>
        <v>4.1947490192133214</v>
      </c>
      <c r="L102">
        <v>4.1900000000000004</v>
      </c>
    </row>
    <row r="103" spans="1:15">
      <c r="A103" t="s">
        <v>11</v>
      </c>
      <c r="B103">
        <v>320</v>
      </c>
      <c r="C103" t="s">
        <v>9</v>
      </c>
      <c r="D103" t="s">
        <v>1</v>
      </c>
      <c r="F103">
        <v>1.9013</v>
      </c>
      <c r="G103">
        <v>1.0859000000000001</v>
      </c>
      <c r="H103">
        <f t="shared" si="2"/>
        <v>2.9872000000000001</v>
      </c>
      <c r="I103">
        <v>2.9378000000000002</v>
      </c>
      <c r="J103">
        <f t="shared" si="3"/>
        <v>4.5492218436319991</v>
      </c>
      <c r="L103">
        <v>4.55</v>
      </c>
    </row>
    <row r="105" spans="1:15">
      <c r="A105" t="s">
        <v>2</v>
      </c>
      <c r="B105">
        <v>320</v>
      </c>
      <c r="C105" t="s">
        <v>9</v>
      </c>
      <c r="D105" t="s">
        <v>8</v>
      </c>
      <c r="F105">
        <v>1.8778999999999999</v>
      </c>
      <c r="G105">
        <v>1.0670999999999999</v>
      </c>
      <c r="H105">
        <f t="shared" si="2"/>
        <v>2.9449999999999998</v>
      </c>
      <c r="I105">
        <v>2.9443000000000001</v>
      </c>
      <c r="J105">
        <f t="shared" si="3"/>
        <v>6.5598350670012268E-2</v>
      </c>
      <c r="L105">
        <v>7.0000000000000007E-2</v>
      </c>
    </row>
    <row r="106" spans="1:15">
      <c r="A106" t="s">
        <v>2</v>
      </c>
      <c r="B106">
        <v>320</v>
      </c>
      <c r="C106" t="s">
        <v>9</v>
      </c>
      <c r="D106" t="s">
        <v>1</v>
      </c>
      <c r="F106">
        <v>2.0855000000000001</v>
      </c>
      <c r="G106">
        <v>1.0638000000000001</v>
      </c>
      <c r="H106">
        <f t="shared" si="2"/>
        <v>3.1493000000000002</v>
      </c>
      <c r="I106">
        <v>3.1027999999999998</v>
      </c>
      <c r="J106">
        <f t="shared" si="3"/>
        <v>4.3711223914269999</v>
      </c>
      <c r="L106">
        <v>4.37</v>
      </c>
    </row>
    <row r="108" spans="1:15">
      <c r="A108" t="s">
        <v>3</v>
      </c>
      <c r="B108">
        <v>320</v>
      </c>
      <c r="C108" t="s">
        <v>9</v>
      </c>
      <c r="D108" t="s">
        <v>8</v>
      </c>
      <c r="F108">
        <v>1.9545999999999999</v>
      </c>
      <c r="G108">
        <v>1.1528</v>
      </c>
      <c r="H108">
        <f t="shared" si="2"/>
        <v>3.1074000000000002</v>
      </c>
      <c r="I108">
        <v>3.1032999999999999</v>
      </c>
      <c r="J108">
        <f t="shared" si="3"/>
        <v>0.35565579458711089</v>
      </c>
      <c r="L108">
        <v>0.36</v>
      </c>
    </row>
    <row r="109" spans="1:15">
      <c r="A109" t="s">
        <v>3</v>
      </c>
      <c r="B109">
        <v>320</v>
      </c>
      <c r="C109" t="s">
        <v>9</v>
      </c>
      <c r="D109" t="s">
        <v>6</v>
      </c>
      <c r="F109">
        <v>1.9206000000000001</v>
      </c>
      <c r="G109">
        <v>1.0537000000000001</v>
      </c>
      <c r="H109">
        <f t="shared" si="2"/>
        <v>2.9743000000000004</v>
      </c>
      <c r="I109">
        <v>2.9634</v>
      </c>
      <c r="J109">
        <f t="shared" si="3"/>
        <v>1.0344500332163191</v>
      </c>
      <c r="L109">
        <v>1.03</v>
      </c>
    </row>
    <row r="110" spans="1:15">
      <c r="A110" t="s">
        <v>20</v>
      </c>
      <c r="B110">
        <v>320</v>
      </c>
      <c r="C110" t="s">
        <v>9</v>
      </c>
      <c r="D110" t="s">
        <v>1</v>
      </c>
      <c r="F110">
        <v>1.9238999999999999</v>
      </c>
      <c r="G110">
        <v>1.0047999999999999</v>
      </c>
      <c r="H110">
        <f t="shared" si="2"/>
        <v>2.9287000000000001</v>
      </c>
      <c r="I110">
        <v>2.8658999999999999</v>
      </c>
      <c r="J110">
        <f t="shared" si="3"/>
        <v>6.2500000000000195</v>
      </c>
      <c r="L110">
        <v>6.25</v>
      </c>
    </row>
    <row r="112" spans="1:15">
      <c r="A112" t="s">
        <v>25</v>
      </c>
      <c r="B112">
        <v>320</v>
      </c>
      <c r="C112" t="s">
        <v>9</v>
      </c>
      <c r="D112" t="s">
        <v>8</v>
      </c>
      <c r="F112">
        <v>2.1248</v>
      </c>
      <c r="G112">
        <v>1.1879999999999999</v>
      </c>
      <c r="H112">
        <f t="shared" si="2"/>
        <v>3.3128000000000002</v>
      </c>
      <c r="I112">
        <v>3.3062</v>
      </c>
      <c r="J112">
        <f t="shared" si="3"/>
        <v>0.55555555555556924</v>
      </c>
      <c r="L112">
        <v>0.56000000000000005</v>
      </c>
    </row>
    <row r="113" spans="1:12">
      <c r="A113" t="s">
        <v>26</v>
      </c>
      <c r="B113">
        <v>320</v>
      </c>
      <c r="C113" t="s">
        <v>9</v>
      </c>
      <c r="D113" t="s">
        <v>6</v>
      </c>
      <c r="F113">
        <v>1.8520000000000001</v>
      </c>
      <c r="G113">
        <v>1.1747000000000001</v>
      </c>
      <c r="H113">
        <f t="shared" si="2"/>
        <v>3.0266999999999999</v>
      </c>
      <c r="I113">
        <v>3.0150000000000001</v>
      </c>
      <c r="J113">
        <f t="shared" si="3"/>
        <v>0.99599897846257091</v>
      </c>
      <c r="L113">
        <v>0.1</v>
      </c>
    </row>
    <row r="114" spans="1:12">
      <c r="A114" t="s">
        <v>23</v>
      </c>
      <c r="B114">
        <v>320</v>
      </c>
      <c r="C114" t="s">
        <v>9</v>
      </c>
      <c r="D114" t="s">
        <v>1</v>
      </c>
      <c r="F114">
        <v>2.3414000000000001</v>
      </c>
      <c r="G114">
        <v>1.0154000000000001</v>
      </c>
      <c r="H114">
        <f t="shared" si="2"/>
        <v>3.3568000000000002</v>
      </c>
      <c r="I114">
        <v>3.3249</v>
      </c>
      <c r="J114">
        <f t="shared" si="3"/>
        <v>3.1416190663778076</v>
      </c>
      <c r="L114">
        <v>3.14</v>
      </c>
    </row>
    <row r="116" spans="1:12">
      <c r="A116" t="s">
        <v>24</v>
      </c>
      <c r="B116">
        <v>320</v>
      </c>
      <c r="C116" t="s">
        <v>9</v>
      </c>
      <c r="D116" t="s">
        <v>8</v>
      </c>
      <c r="F116">
        <v>2.4460000000000002</v>
      </c>
      <c r="G116">
        <v>1.3045</v>
      </c>
      <c r="H116">
        <f t="shared" si="2"/>
        <v>3.7505000000000002</v>
      </c>
      <c r="I116">
        <v>3.1406999999999998</v>
      </c>
      <c r="J116">
        <f t="shared" si="3"/>
        <v>46.745879647374501</v>
      </c>
    </row>
    <row r="117" spans="1:12">
      <c r="A117" t="s">
        <v>24</v>
      </c>
      <c r="B117">
        <v>320</v>
      </c>
      <c r="C117" t="s">
        <v>9</v>
      </c>
      <c r="D117" t="s">
        <v>6</v>
      </c>
      <c r="F117">
        <v>2.1190000000000002</v>
      </c>
      <c r="G117">
        <v>1.0551999999999999</v>
      </c>
      <c r="H117">
        <f t="shared" si="2"/>
        <v>3.1741999999999999</v>
      </c>
      <c r="I117">
        <v>3.1442999999999999</v>
      </c>
      <c r="J117">
        <f t="shared" si="3"/>
        <v>2.8335860500379115</v>
      </c>
      <c r="L117">
        <v>2.83</v>
      </c>
    </row>
    <row r="118" spans="1:12">
      <c r="A118" t="s">
        <v>24</v>
      </c>
      <c r="B118">
        <v>320</v>
      </c>
      <c r="C118" t="s">
        <v>9</v>
      </c>
      <c r="D118" t="s">
        <v>1</v>
      </c>
      <c r="F118">
        <v>2.0308000000000002</v>
      </c>
      <c r="G118">
        <v>1.1312</v>
      </c>
      <c r="H118">
        <f t="shared" si="2"/>
        <v>3.1619999999999999</v>
      </c>
      <c r="I118">
        <v>3.0817999999999999</v>
      </c>
      <c r="J118">
        <f t="shared" si="3"/>
        <v>7.0898161244695945</v>
      </c>
      <c r="L118">
        <v>7.09</v>
      </c>
    </row>
    <row r="119" spans="1:12" ht="15" customHeight="1"/>
    <row r="120" spans="1:12">
      <c r="A120" t="s">
        <v>4</v>
      </c>
      <c r="B120">
        <v>320</v>
      </c>
      <c r="C120" t="s">
        <v>9</v>
      </c>
      <c r="D120" t="s">
        <v>8</v>
      </c>
      <c r="F120">
        <v>1.7887999999999999</v>
      </c>
      <c r="G120">
        <v>1.0808</v>
      </c>
      <c r="H120">
        <f t="shared" si="2"/>
        <v>2.8696000000000002</v>
      </c>
      <c r="I120">
        <v>2.8664000000000001</v>
      </c>
      <c r="J120">
        <f t="shared" si="3"/>
        <v>0.29607698001481231</v>
      </c>
      <c r="L120">
        <v>0.3</v>
      </c>
    </row>
    <row r="121" spans="1:12">
      <c r="A121" t="s">
        <v>4</v>
      </c>
      <c r="B121">
        <v>320</v>
      </c>
      <c r="C121" t="s">
        <v>9</v>
      </c>
      <c r="D121" t="s">
        <v>6</v>
      </c>
      <c r="F121">
        <v>1.8386</v>
      </c>
      <c r="G121">
        <v>1.2547999999999999</v>
      </c>
      <c r="H121">
        <f t="shared" si="2"/>
        <v>3.0933999999999999</v>
      </c>
      <c r="I121">
        <v>3.0727000000000002</v>
      </c>
      <c r="J121">
        <f t="shared" si="3"/>
        <v>1.6496652853044087</v>
      </c>
      <c r="L121">
        <v>1.65</v>
      </c>
    </row>
    <row r="122" spans="1:12">
      <c r="A122" t="s">
        <v>4</v>
      </c>
      <c r="B122">
        <v>320</v>
      </c>
      <c r="C122" t="s">
        <v>9</v>
      </c>
      <c r="D122" t="s">
        <v>1</v>
      </c>
      <c r="F122">
        <v>1.86155</v>
      </c>
      <c r="G122">
        <v>1.1151800000000001</v>
      </c>
      <c r="H122">
        <f t="shared" si="2"/>
        <v>2.9767299999999999</v>
      </c>
      <c r="I122">
        <v>2.9159999999999999</v>
      </c>
      <c r="J122">
        <f t="shared" si="3"/>
        <v>5.4457576355386523</v>
      </c>
      <c r="L122">
        <v>5.45</v>
      </c>
    </row>
    <row r="124" spans="1:12">
      <c r="A124" t="s">
        <v>14</v>
      </c>
      <c r="B124">
        <v>320</v>
      </c>
      <c r="C124" t="s">
        <v>9</v>
      </c>
      <c r="D124" t="s">
        <v>8</v>
      </c>
      <c r="F124">
        <v>1.7811999999999999</v>
      </c>
      <c r="G124">
        <v>1.0345</v>
      </c>
      <c r="H124">
        <f t="shared" si="2"/>
        <v>2.8156999999999996</v>
      </c>
      <c r="I124">
        <v>2.8029000000000002</v>
      </c>
      <c r="J124">
        <f t="shared" si="3"/>
        <v>1.2373127114547589</v>
      </c>
      <c r="L124">
        <v>1.24</v>
      </c>
    </row>
    <row r="125" spans="1:12">
      <c r="A125" t="s">
        <v>14</v>
      </c>
      <c r="B125">
        <v>320</v>
      </c>
      <c r="C125" t="s">
        <v>9</v>
      </c>
      <c r="D125" t="s">
        <v>6</v>
      </c>
      <c r="F125">
        <v>1.8159000000000001</v>
      </c>
      <c r="G125">
        <v>1.1242000000000001</v>
      </c>
      <c r="H125">
        <f t="shared" si="2"/>
        <v>2.9401000000000002</v>
      </c>
      <c r="I125">
        <v>2.9144399999999999</v>
      </c>
      <c r="J125">
        <f t="shared" si="3"/>
        <v>2.282512008539427</v>
      </c>
      <c r="L125">
        <v>2.2799999999999998</v>
      </c>
    </row>
    <row r="126" spans="1:12">
      <c r="A126" t="s">
        <v>14</v>
      </c>
      <c r="B126">
        <v>320</v>
      </c>
      <c r="C126" t="s">
        <v>9</v>
      </c>
      <c r="D126" t="s">
        <v>1</v>
      </c>
      <c r="F126">
        <v>1.8452</v>
      </c>
      <c r="G126">
        <v>1.1353</v>
      </c>
      <c r="H126">
        <f t="shared" si="2"/>
        <v>2.9805000000000001</v>
      </c>
      <c r="I126">
        <v>2.8336000000000001</v>
      </c>
      <c r="J126">
        <f t="shared" si="3"/>
        <v>12.939311195278783</v>
      </c>
      <c r="L126">
        <v>12.94</v>
      </c>
    </row>
    <row r="128" spans="1:12">
      <c r="A128" t="s">
        <v>5</v>
      </c>
      <c r="B128">
        <v>320</v>
      </c>
      <c r="C128" t="s">
        <v>9</v>
      </c>
      <c r="D128" t="s">
        <v>8</v>
      </c>
      <c r="F128">
        <v>2.0566</v>
      </c>
      <c r="G128">
        <v>1.0306999999999999</v>
      </c>
      <c r="H128">
        <f t="shared" si="2"/>
        <v>3.0872999999999999</v>
      </c>
      <c r="I128">
        <v>3.0836000000000001</v>
      </c>
      <c r="J128">
        <f t="shared" si="3"/>
        <v>0.35897933443289171</v>
      </c>
      <c r="L128">
        <v>0.36</v>
      </c>
    </row>
    <row r="129" spans="1:16">
      <c r="A129" t="s">
        <v>5</v>
      </c>
      <c r="B129">
        <v>320</v>
      </c>
      <c r="C129" t="s">
        <v>9</v>
      </c>
      <c r="D129" t="s">
        <v>6</v>
      </c>
      <c r="F129">
        <v>2.1436000000000002</v>
      </c>
      <c r="G129">
        <v>1.0834999999999999</v>
      </c>
      <c r="H129">
        <f t="shared" si="2"/>
        <v>3.2271000000000001</v>
      </c>
      <c r="I129">
        <v>3.2206000000000001</v>
      </c>
      <c r="J129">
        <f t="shared" si="3"/>
        <v>0.59990770650668668</v>
      </c>
      <c r="L129">
        <v>0.6</v>
      </c>
    </row>
    <row r="130" spans="1:16">
      <c r="A130" t="s">
        <v>5</v>
      </c>
      <c r="B130">
        <v>320</v>
      </c>
      <c r="C130" t="s">
        <v>9</v>
      </c>
      <c r="D130" t="s">
        <v>1</v>
      </c>
      <c r="F130">
        <v>2.0259</v>
      </c>
      <c r="G130">
        <v>1.0457000000000001</v>
      </c>
      <c r="H130">
        <f t="shared" si="2"/>
        <v>3.0716000000000001</v>
      </c>
      <c r="I130">
        <v>3.0184000000000002</v>
      </c>
      <c r="J130">
        <f t="shared" si="3"/>
        <v>5.0875011953715124</v>
      </c>
      <c r="L130">
        <v>5.09</v>
      </c>
      <c r="N130">
        <f>AVERAGE(J130:J131)</f>
        <v>4.8317887179617944</v>
      </c>
      <c r="O130">
        <f>STDEV(L130:L131)</f>
        <v>0.36062445840514507</v>
      </c>
    </row>
    <row r="131" spans="1:16">
      <c r="A131" t="s">
        <v>5</v>
      </c>
      <c r="B131">
        <v>320</v>
      </c>
      <c r="C131" t="s">
        <v>9</v>
      </c>
      <c r="D131" t="s">
        <v>1</v>
      </c>
      <c r="F131">
        <v>1.8701000000000001</v>
      </c>
      <c r="G131">
        <v>1.2172000000000001</v>
      </c>
      <c r="H131">
        <f t="shared" si="2"/>
        <v>3.0872999999999999</v>
      </c>
      <c r="I131">
        <v>3.0316000000000001</v>
      </c>
      <c r="J131">
        <f t="shared" si="3"/>
        <v>4.5760762405520756</v>
      </c>
      <c r="L131">
        <v>4.58</v>
      </c>
    </row>
    <row r="132" spans="1:16">
      <c r="A132" t="s">
        <v>5</v>
      </c>
      <c r="B132">
        <v>320</v>
      </c>
      <c r="C132" t="s">
        <v>9</v>
      </c>
      <c r="D132" t="s">
        <v>1</v>
      </c>
      <c r="F132">
        <v>1.9156</v>
      </c>
      <c r="G132">
        <v>1.1507000000000001</v>
      </c>
      <c r="H132">
        <f t="shared" si="2"/>
        <v>3.0663</v>
      </c>
      <c r="I132">
        <v>3.0270000000000001</v>
      </c>
      <c r="J132">
        <f t="shared" si="3"/>
        <v>3.4153124185278432</v>
      </c>
    </row>
    <row r="134" spans="1:16">
      <c r="A134" t="s">
        <v>34</v>
      </c>
      <c r="B134">
        <v>320</v>
      </c>
      <c r="C134" t="s">
        <v>9</v>
      </c>
      <c r="D134" t="s">
        <v>35</v>
      </c>
      <c r="F134">
        <v>2.2662</v>
      </c>
      <c r="G134">
        <v>1.1557999999999999</v>
      </c>
      <c r="H134">
        <f t="shared" ref="H134:H156" si="4">F134+G134</f>
        <v>3.4219999999999997</v>
      </c>
      <c r="I134">
        <v>3.419</v>
      </c>
      <c r="J134">
        <f t="shared" ref="J134:J156" si="5">((H134-I134)/G134)*100</f>
        <v>0.25956047759125017</v>
      </c>
      <c r="L134">
        <v>0.26</v>
      </c>
    </row>
    <row r="135" spans="1:16">
      <c r="A135" t="s">
        <v>34</v>
      </c>
      <c r="B135">
        <v>320</v>
      </c>
      <c r="C135" t="s">
        <v>9</v>
      </c>
      <c r="D135" t="s">
        <v>6</v>
      </c>
      <c r="F135">
        <v>2.0876999999999999</v>
      </c>
      <c r="G135">
        <v>1.1467000000000001</v>
      </c>
      <c r="H135">
        <f t="shared" si="4"/>
        <v>3.2343999999999999</v>
      </c>
      <c r="I135">
        <v>3.2275999999999998</v>
      </c>
      <c r="J135">
        <f t="shared" si="5"/>
        <v>0.59300601726695201</v>
      </c>
      <c r="L135">
        <v>0.59</v>
      </c>
    </row>
    <row r="136" spans="1:16">
      <c r="A136" t="s">
        <v>7</v>
      </c>
      <c r="B136">
        <v>320</v>
      </c>
      <c r="C136" t="s">
        <v>9</v>
      </c>
      <c r="D136" t="s">
        <v>6</v>
      </c>
      <c r="F136">
        <v>1.9134</v>
      </c>
      <c r="G136">
        <v>1.0410999999999999</v>
      </c>
      <c r="H136">
        <f t="shared" si="4"/>
        <v>2.9544999999999999</v>
      </c>
      <c r="I136">
        <v>2.9472999999999998</v>
      </c>
      <c r="J136">
        <f t="shared" si="5"/>
        <v>0.69157621746230868</v>
      </c>
      <c r="L136">
        <v>0.69</v>
      </c>
      <c r="N136">
        <f>AVERAGE(L135:L136)</f>
        <v>0.6399999999999999</v>
      </c>
      <c r="P136">
        <f>STDEV(L135:L136)</f>
        <v>7.0710678118655571E-2</v>
      </c>
    </row>
    <row r="137" spans="1:16">
      <c r="A137" t="s">
        <v>34</v>
      </c>
      <c r="B137">
        <v>320</v>
      </c>
      <c r="C137" t="s">
        <v>9</v>
      </c>
      <c r="D137" t="s">
        <v>1</v>
      </c>
      <c r="F137">
        <v>2.2368000000000001</v>
      </c>
      <c r="G137">
        <v>1.1245000000000001</v>
      </c>
      <c r="H137">
        <f t="shared" si="4"/>
        <v>3.3613</v>
      </c>
      <c r="I137">
        <v>3.3086000000000002</v>
      </c>
      <c r="J137">
        <f t="shared" si="5"/>
        <v>4.6865273454868603</v>
      </c>
      <c r="L137">
        <v>4.6900000000000004</v>
      </c>
    </row>
    <row r="138" spans="1:16">
      <c r="A138" t="s">
        <v>7</v>
      </c>
      <c r="B138">
        <v>320</v>
      </c>
      <c r="C138" t="s">
        <v>9</v>
      </c>
      <c r="D138" t="s">
        <v>1</v>
      </c>
      <c r="F138">
        <v>1.8501000000000001</v>
      </c>
      <c r="G138">
        <v>1.0592999999999999</v>
      </c>
      <c r="H138">
        <f t="shared" si="4"/>
        <v>2.9093999999999998</v>
      </c>
      <c r="I138">
        <v>2.8580999999999999</v>
      </c>
      <c r="J138">
        <f t="shared" si="5"/>
        <v>4.842820730671189</v>
      </c>
      <c r="L138">
        <v>4.84</v>
      </c>
      <c r="N138">
        <f>AVERAGE(L137:L140)</f>
        <v>4.72</v>
      </c>
      <c r="P138">
        <f>STDEV(L137:L140)</f>
        <v>0.1081665382639086</v>
      </c>
    </row>
    <row r="139" spans="1:16">
      <c r="A139" t="s">
        <v>12</v>
      </c>
      <c r="B139">
        <v>320</v>
      </c>
      <c r="C139" t="s">
        <v>9</v>
      </c>
      <c r="D139" t="s">
        <v>1</v>
      </c>
      <c r="F139">
        <v>1.8822000000000001</v>
      </c>
      <c r="G139">
        <v>1.0371999999999999</v>
      </c>
      <c r="H139">
        <f t="shared" si="4"/>
        <v>2.9194</v>
      </c>
      <c r="I139">
        <v>2.8601999999999999</v>
      </c>
      <c r="J139">
        <f t="shared" si="5"/>
        <v>5.7076745082915687</v>
      </c>
    </row>
    <row r="140" spans="1:16">
      <c r="A140" t="s">
        <v>13</v>
      </c>
      <c r="B140">
        <v>320</v>
      </c>
      <c r="C140" t="s">
        <v>9</v>
      </c>
      <c r="D140" t="s">
        <v>1</v>
      </c>
      <c r="F140">
        <v>1.8005</v>
      </c>
      <c r="G140">
        <v>1.0251999999999999</v>
      </c>
      <c r="H140">
        <f t="shared" si="4"/>
        <v>2.8256999999999999</v>
      </c>
      <c r="I140">
        <v>2.7782</v>
      </c>
      <c r="J140">
        <f t="shared" si="5"/>
        <v>4.6332422941864886</v>
      </c>
      <c r="L140">
        <v>4.63</v>
      </c>
    </row>
    <row r="142" spans="1:16">
      <c r="A142" t="s">
        <v>15</v>
      </c>
      <c r="B142">
        <v>320</v>
      </c>
      <c r="C142" t="s">
        <v>9</v>
      </c>
      <c r="D142" t="s">
        <v>8</v>
      </c>
      <c r="F142">
        <v>1.915</v>
      </c>
      <c r="G142">
        <v>1.0610999999999999</v>
      </c>
      <c r="H142">
        <f t="shared" si="4"/>
        <v>2.9760999999999997</v>
      </c>
      <c r="I142">
        <v>2.9710000000000001</v>
      </c>
      <c r="J142">
        <f t="shared" si="5"/>
        <v>0.48063330506075402</v>
      </c>
      <c r="L142">
        <v>0.48</v>
      </c>
    </row>
    <row r="143" spans="1:16">
      <c r="A143" t="s">
        <v>15</v>
      </c>
      <c r="B143">
        <v>320</v>
      </c>
      <c r="C143" t="s">
        <v>9</v>
      </c>
      <c r="D143" t="s">
        <v>6</v>
      </c>
      <c r="F143">
        <v>2.0608</v>
      </c>
      <c r="G143">
        <v>1.0219</v>
      </c>
      <c r="H143">
        <f t="shared" si="4"/>
        <v>3.0827</v>
      </c>
      <c r="I143">
        <v>3.0703999999999998</v>
      </c>
      <c r="J143">
        <f t="shared" si="5"/>
        <v>1.2036402779137096</v>
      </c>
      <c r="L143">
        <v>1.2</v>
      </c>
    </row>
    <row r="144" spans="1:16">
      <c r="A144" t="s">
        <v>15</v>
      </c>
      <c r="B144">
        <v>320</v>
      </c>
      <c r="C144" t="s">
        <v>9</v>
      </c>
      <c r="D144" t="s">
        <v>1</v>
      </c>
      <c r="F144">
        <v>1.9006000000000001</v>
      </c>
      <c r="G144">
        <v>1.0879000000000001</v>
      </c>
      <c r="H144">
        <f t="shared" si="4"/>
        <v>2.9885000000000002</v>
      </c>
      <c r="I144">
        <v>2.8957999999999999</v>
      </c>
      <c r="J144">
        <f t="shared" si="5"/>
        <v>8.5210037687287628</v>
      </c>
      <c r="L144">
        <v>8.52</v>
      </c>
    </row>
    <row r="146" spans="1:12">
      <c r="A146" t="s">
        <v>19</v>
      </c>
      <c r="B146">
        <v>320</v>
      </c>
      <c r="C146" t="s">
        <v>9</v>
      </c>
      <c r="D146" t="s">
        <v>8</v>
      </c>
      <c r="F146">
        <v>1.7991999999999999</v>
      </c>
      <c r="G146">
        <v>1.0335000000000001</v>
      </c>
      <c r="H146">
        <f t="shared" si="4"/>
        <v>2.8327</v>
      </c>
      <c r="I146">
        <v>2.8304999999999998</v>
      </c>
      <c r="J146">
        <f t="shared" si="5"/>
        <v>0.21286889211419463</v>
      </c>
      <c r="L146">
        <v>0.21</v>
      </c>
    </row>
    <row r="147" spans="1:12">
      <c r="A147" t="s">
        <v>32</v>
      </c>
      <c r="B147">
        <v>320</v>
      </c>
      <c r="C147" t="s">
        <v>9</v>
      </c>
      <c r="D147" t="s">
        <v>6</v>
      </c>
      <c r="F147">
        <v>1.9084000000000001</v>
      </c>
      <c r="G147">
        <v>1.2202</v>
      </c>
      <c r="H147">
        <f t="shared" si="4"/>
        <v>3.1286</v>
      </c>
      <c r="I147">
        <v>3.1215999999999999</v>
      </c>
      <c r="J147">
        <f t="shared" si="5"/>
        <v>0.57367644648419258</v>
      </c>
      <c r="L147">
        <v>0.56999999999999995</v>
      </c>
    </row>
    <row r="148" spans="1:12">
      <c r="A148" t="s">
        <v>19</v>
      </c>
      <c r="B148">
        <v>320</v>
      </c>
      <c r="C148" t="s">
        <v>9</v>
      </c>
      <c r="D148" t="s">
        <v>1</v>
      </c>
      <c r="F148">
        <v>1.9631000000000001</v>
      </c>
      <c r="G148">
        <v>1.0367</v>
      </c>
      <c r="H148">
        <f t="shared" si="4"/>
        <v>2.9998</v>
      </c>
      <c r="I148">
        <v>2.9424999999999999</v>
      </c>
      <c r="J148">
        <f t="shared" si="5"/>
        <v>5.5271534677341698</v>
      </c>
      <c r="L148">
        <v>5.53</v>
      </c>
    </row>
    <row r="150" spans="1:12">
      <c r="A150" t="s">
        <v>33</v>
      </c>
      <c r="B150">
        <v>320</v>
      </c>
      <c r="C150" t="s">
        <v>9</v>
      </c>
      <c r="D150" t="s">
        <v>8</v>
      </c>
      <c r="F150">
        <v>1.9770000000000001</v>
      </c>
      <c r="G150">
        <v>1.1097999999999999</v>
      </c>
      <c r="H150">
        <f t="shared" si="4"/>
        <v>3.0868000000000002</v>
      </c>
      <c r="I150">
        <v>3.0825999999999998</v>
      </c>
      <c r="J150">
        <f t="shared" si="5"/>
        <v>0.37844656694903817</v>
      </c>
      <c r="L150">
        <v>0.38</v>
      </c>
    </row>
    <row r="151" spans="1:12">
      <c r="A151" t="s">
        <v>21</v>
      </c>
      <c r="B151">
        <v>320</v>
      </c>
      <c r="C151" t="s">
        <v>9</v>
      </c>
      <c r="D151" t="s">
        <v>6</v>
      </c>
      <c r="F151">
        <v>1.9117</v>
      </c>
      <c r="G151">
        <v>1.0903</v>
      </c>
      <c r="H151">
        <f t="shared" si="4"/>
        <v>3.0019999999999998</v>
      </c>
      <c r="I151">
        <v>2.9946999999999999</v>
      </c>
      <c r="J151">
        <f t="shared" si="5"/>
        <v>0.66954049344215927</v>
      </c>
      <c r="L151">
        <v>0.67</v>
      </c>
    </row>
    <row r="152" spans="1:12">
      <c r="A152" t="s">
        <v>21</v>
      </c>
      <c r="B152">
        <v>320</v>
      </c>
      <c r="C152" t="s">
        <v>9</v>
      </c>
      <c r="D152" t="s">
        <v>1</v>
      </c>
      <c r="F152">
        <v>1.9533</v>
      </c>
      <c r="G152">
        <v>1.1252</v>
      </c>
      <c r="H152">
        <f t="shared" si="4"/>
        <v>3.0785</v>
      </c>
      <c r="I152">
        <v>3.0215000000000001</v>
      </c>
      <c r="J152">
        <f t="shared" si="5"/>
        <v>5.0657660860291447</v>
      </c>
      <c r="L152">
        <v>5.07</v>
      </c>
    </row>
    <row r="154" spans="1:12">
      <c r="A154" t="s">
        <v>16</v>
      </c>
      <c r="B154">
        <v>320</v>
      </c>
      <c r="C154" t="s">
        <v>9</v>
      </c>
      <c r="D154" t="s">
        <v>8</v>
      </c>
      <c r="F154">
        <v>2.0310000000000001</v>
      </c>
      <c r="G154">
        <v>1.0448</v>
      </c>
      <c r="H154">
        <f t="shared" si="4"/>
        <v>3.0758000000000001</v>
      </c>
      <c r="I154">
        <v>3.0743</v>
      </c>
      <c r="J154">
        <f t="shared" si="5"/>
        <v>0.14356814701378798</v>
      </c>
      <c r="L154">
        <v>0.14000000000000001</v>
      </c>
    </row>
    <row r="155" spans="1:12">
      <c r="A155" t="s">
        <v>16</v>
      </c>
      <c r="B155">
        <v>320</v>
      </c>
      <c r="C155" t="s">
        <v>9</v>
      </c>
      <c r="D155" t="s">
        <v>6</v>
      </c>
      <c r="F155">
        <v>1.9851000000000001</v>
      </c>
      <c r="G155">
        <v>1.0991</v>
      </c>
      <c r="H155">
        <f t="shared" si="4"/>
        <v>3.0842000000000001</v>
      </c>
      <c r="I155">
        <v>3.0756999999999999</v>
      </c>
      <c r="J155">
        <f t="shared" si="5"/>
        <v>0.77336002183606356</v>
      </c>
      <c r="L155">
        <v>0.77</v>
      </c>
    </row>
    <row r="156" spans="1:12">
      <c r="A156" t="s">
        <v>17</v>
      </c>
      <c r="B156">
        <v>320</v>
      </c>
      <c r="C156" t="s">
        <v>9</v>
      </c>
      <c r="D156" t="s">
        <v>1</v>
      </c>
      <c r="F156">
        <v>2.0701000000000001</v>
      </c>
      <c r="G156">
        <v>1.109</v>
      </c>
      <c r="H156">
        <f t="shared" si="4"/>
        <v>3.1791</v>
      </c>
      <c r="I156">
        <v>3.1238999999999999</v>
      </c>
      <c r="J156">
        <f t="shared" si="5"/>
        <v>4.9774571686203908</v>
      </c>
      <c r="L156">
        <v>4.9800000000000004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6"/>
  <sheetViews>
    <sheetView tabSelected="1" topLeftCell="A33" workbookViewId="0">
      <selection activeCell="G57" sqref="G57"/>
    </sheetView>
  </sheetViews>
  <sheetFormatPr defaultRowHeight="15"/>
  <cols>
    <col min="3" max="3" width="13.85546875" customWidth="1"/>
    <col min="4" max="4" width="14.140625" customWidth="1"/>
    <col min="5" max="5" width="14" customWidth="1"/>
    <col min="6" max="6" width="13.85546875" customWidth="1"/>
    <col min="7" max="7" width="12.7109375" customWidth="1"/>
    <col min="8" max="8" width="12.5703125" customWidth="1"/>
  </cols>
  <sheetData>
    <row r="1" spans="1:4">
      <c r="A1">
        <v>290</v>
      </c>
    </row>
    <row r="2" spans="1:4">
      <c r="B2" t="s">
        <v>5</v>
      </c>
      <c r="C2" t="s">
        <v>34</v>
      </c>
      <c r="D2" t="s">
        <v>15</v>
      </c>
    </row>
    <row r="3" spans="1:4">
      <c r="A3">
        <v>5</v>
      </c>
      <c r="B3">
        <v>0.34</v>
      </c>
      <c r="D3">
        <v>0.39</v>
      </c>
    </row>
    <row r="4" spans="1:4">
      <c r="A4">
        <v>60</v>
      </c>
      <c r="B4">
        <v>0.25</v>
      </c>
      <c r="D4">
        <v>0.53</v>
      </c>
    </row>
    <row r="5" spans="1:4">
      <c r="A5">
        <v>300</v>
      </c>
      <c r="B5">
        <v>0.77</v>
      </c>
      <c r="C5">
        <v>0.69</v>
      </c>
      <c r="D5">
        <v>1.32</v>
      </c>
    </row>
    <row r="7" spans="1:4">
      <c r="A7">
        <v>305</v>
      </c>
    </row>
    <row r="8" spans="1:4">
      <c r="B8" t="s">
        <v>5</v>
      </c>
      <c r="C8" t="s">
        <v>34</v>
      </c>
      <c r="D8" t="s">
        <v>15</v>
      </c>
    </row>
    <row r="9" spans="1:4">
      <c r="A9">
        <v>5</v>
      </c>
      <c r="B9">
        <v>0.06</v>
      </c>
    </row>
    <row r="10" spans="1:4">
      <c r="A10">
        <v>60</v>
      </c>
      <c r="B10">
        <v>0.4</v>
      </c>
    </row>
    <row r="11" spans="1:4">
      <c r="A11">
        <v>300</v>
      </c>
      <c r="B11">
        <v>1.54</v>
      </c>
    </row>
    <row r="13" spans="1:4">
      <c r="A13">
        <v>320</v>
      </c>
    </row>
    <row r="14" spans="1:4">
      <c r="B14" t="s">
        <v>5</v>
      </c>
      <c r="C14" t="s">
        <v>34</v>
      </c>
      <c r="D14" t="s">
        <v>15</v>
      </c>
    </row>
    <row r="15" spans="1:4">
      <c r="A15">
        <v>5</v>
      </c>
      <c r="B15">
        <v>0.36</v>
      </c>
      <c r="C15">
        <v>0.26</v>
      </c>
      <c r="D15">
        <v>0.48</v>
      </c>
    </row>
    <row r="16" spans="1:4">
      <c r="A16">
        <v>60</v>
      </c>
      <c r="B16">
        <v>0.6</v>
      </c>
      <c r="C16">
        <v>0.64</v>
      </c>
      <c r="D16">
        <v>1.2</v>
      </c>
    </row>
    <row r="17" spans="1:8">
      <c r="A17">
        <v>300</v>
      </c>
      <c r="B17">
        <v>4.83</v>
      </c>
      <c r="C17">
        <v>4.72</v>
      </c>
      <c r="D17">
        <v>8.52</v>
      </c>
    </row>
    <row r="21" spans="1:8">
      <c r="A21">
        <v>290</v>
      </c>
    </row>
    <row r="22" spans="1:8">
      <c r="B22" t="s">
        <v>0</v>
      </c>
      <c r="C22" t="s">
        <v>2</v>
      </c>
      <c r="D22" t="s">
        <v>3</v>
      </c>
      <c r="E22" t="s">
        <v>23</v>
      </c>
      <c r="F22" t="s">
        <v>22</v>
      </c>
      <c r="G22" t="s">
        <v>4</v>
      </c>
      <c r="H22" t="s">
        <v>14</v>
      </c>
    </row>
    <row r="23" spans="1:8">
      <c r="A23">
        <v>5</v>
      </c>
      <c r="B23">
        <v>0.11</v>
      </c>
      <c r="C23">
        <v>0.08</v>
      </c>
      <c r="D23">
        <v>0.46</v>
      </c>
      <c r="E23">
        <v>0.48</v>
      </c>
      <c r="F23">
        <v>3.74</v>
      </c>
      <c r="G23">
        <v>0.39</v>
      </c>
    </row>
    <row r="24" spans="1:8">
      <c r="A24">
        <v>60</v>
      </c>
      <c r="B24">
        <v>0.25</v>
      </c>
      <c r="C24">
        <v>0.35</v>
      </c>
      <c r="D24">
        <v>0.56999999999999995</v>
      </c>
      <c r="E24">
        <v>0.8</v>
      </c>
      <c r="F24">
        <v>4.38</v>
      </c>
      <c r="G24">
        <v>0.46</v>
      </c>
    </row>
    <row r="25" spans="1:8">
      <c r="A25">
        <v>300</v>
      </c>
      <c r="B25">
        <v>0.68</v>
      </c>
      <c r="C25">
        <v>0.86</v>
      </c>
      <c r="D25">
        <v>1.21</v>
      </c>
      <c r="E25">
        <v>0.97</v>
      </c>
      <c r="F25">
        <v>3.3</v>
      </c>
      <c r="G25">
        <v>0.87</v>
      </c>
      <c r="H25">
        <v>0.88</v>
      </c>
    </row>
    <row r="27" spans="1:8">
      <c r="A27">
        <v>305</v>
      </c>
    </row>
    <row r="28" spans="1:8">
      <c r="B28" t="s">
        <v>0</v>
      </c>
      <c r="C28" t="s">
        <v>2</v>
      </c>
      <c r="D28" t="s">
        <v>3</v>
      </c>
      <c r="E28" t="s">
        <v>23</v>
      </c>
      <c r="F28" t="s">
        <v>22</v>
      </c>
      <c r="G28" t="s">
        <v>4</v>
      </c>
      <c r="H28" t="s">
        <v>14</v>
      </c>
    </row>
    <row r="29" spans="1:8">
      <c r="A29">
        <v>5</v>
      </c>
      <c r="B29">
        <v>0.12</v>
      </c>
      <c r="C29">
        <v>0.21</v>
      </c>
      <c r="D29">
        <v>0.6</v>
      </c>
      <c r="E29">
        <v>0.78</v>
      </c>
      <c r="F29">
        <v>3.31</v>
      </c>
    </row>
    <row r="30" spans="1:8">
      <c r="A30">
        <v>60</v>
      </c>
      <c r="B30">
        <v>0.28000000000000003</v>
      </c>
      <c r="C30">
        <v>0.28999999999999998</v>
      </c>
      <c r="D30">
        <v>1.02</v>
      </c>
      <c r="E30">
        <v>0.88</v>
      </c>
      <c r="F30">
        <v>3.7</v>
      </c>
      <c r="G30">
        <v>0.64</v>
      </c>
    </row>
    <row r="31" spans="1:8">
      <c r="A31">
        <v>300</v>
      </c>
      <c r="B31">
        <v>1.34</v>
      </c>
      <c r="C31">
        <v>1.31</v>
      </c>
      <c r="D31">
        <v>2.68</v>
      </c>
      <c r="E31">
        <v>2.4300000000000002</v>
      </c>
      <c r="F31">
        <v>4.45</v>
      </c>
      <c r="G31">
        <v>3.26</v>
      </c>
    </row>
    <row r="33" spans="1:8">
      <c r="A33">
        <v>320</v>
      </c>
    </row>
    <row r="34" spans="1:8">
      <c r="B34" t="s">
        <v>0</v>
      </c>
      <c r="C34" t="s">
        <v>2</v>
      </c>
      <c r="D34" t="s">
        <v>3</v>
      </c>
      <c r="E34" t="s">
        <v>23</v>
      </c>
      <c r="F34" t="s">
        <v>22</v>
      </c>
      <c r="G34" t="s">
        <v>4</v>
      </c>
      <c r="H34" t="s">
        <v>14</v>
      </c>
    </row>
    <row r="35" spans="1:8">
      <c r="A35">
        <v>5</v>
      </c>
      <c r="B35">
        <v>0.25</v>
      </c>
      <c r="C35">
        <v>7.0000000000000007E-2</v>
      </c>
      <c r="D35">
        <v>0.36</v>
      </c>
      <c r="E35">
        <v>0.56000000000000005</v>
      </c>
      <c r="G35">
        <v>0.3</v>
      </c>
      <c r="H35">
        <v>1.24</v>
      </c>
    </row>
    <row r="36" spans="1:8">
      <c r="A36">
        <v>60</v>
      </c>
      <c r="D36">
        <v>1.03</v>
      </c>
      <c r="E36">
        <v>0.1</v>
      </c>
      <c r="F36">
        <v>2.83</v>
      </c>
      <c r="G36">
        <v>1.65</v>
      </c>
      <c r="H36">
        <v>2.2799999999999998</v>
      </c>
    </row>
    <row r="37" spans="1:8">
      <c r="A37">
        <v>300</v>
      </c>
      <c r="B37">
        <v>4.37</v>
      </c>
      <c r="C37">
        <v>4.37</v>
      </c>
      <c r="D37">
        <v>6.25</v>
      </c>
      <c r="E37">
        <v>3.14</v>
      </c>
      <c r="F37">
        <v>7.09</v>
      </c>
      <c r="G37">
        <v>5.45</v>
      </c>
      <c r="H37">
        <v>12.94</v>
      </c>
    </row>
    <row r="40" spans="1:8">
      <c r="A40">
        <v>290</v>
      </c>
    </row>
    <row r="41" spans="1:8">
      <c r="B41" t="s">
        <v>19</v>
      </c>
      <c r="C41" t="s">
        <v>30</v>
      </c>
      <c r="D41" t="s">
        <v>17</v>
      </c>
    </row>
    <row r="42" spans="1:8">
      <c r="A42">
        <v>5</v>
      </c>
      <c r="B42">
        <v>0.49</v>
      </c>
      <c r="C42">
        <v>0.68</v>
      </c>
      <c r="D42">
        <v>0.26</v>
      </c>
    </row>
    <row r="43" spans="1:8">
      <c r="A43">
        <v>60</v>
      </c>
      <c r="C43">
        <v>0.67</v>
      </c>
      <c r="D43">
        <v>0.23</v>
      </c>
    </row>
    <row r="44" spans="1:8">
      <c r="A44">
        <v>300</v>
      </c>
      <c r="B44">
        <v>0.59</v>
      </c>
      <c r="C44">
        <v>4</v>
      </c>
      <c r="D44">
        <v>0.62</v>
      </c>
    </row>
    <row r="46" spans="1:8">
      <c r="A46">
        <v>305</v>
      </c>
    </row>
    <row r="47" spans="1:8">
      <c r="B47" t="s">
        <v>19</v>
      </c>
      <c r="C47" t="s">
        <v>16</v>
      </c>
    </row>
    <row r="48" spans="1:8">
      <c r="A48">
        <v>5</v>
      </c>
      <c r="B48">
        <v>0.06</v>
      </c>
      <c r="C48">
        <v>0.27</v>
      </c>
    </row>
    <row r="49" spans="1:4">
      <c r="A49">
        <v>60</v>
      </c>
      <c r="B49">
        <v>0.4</v>
      </c>
      <c r="C49">
        <v>0.28999999999999998</v>
      </c>
    </row>
    <row r="50" spans="1:4">
      <c r="A50">
        <v>300</v>
      </c>
      <c r="B50">
        <v>1.54</v>
      </c>
      <c r="C50">
        <v>2.39</v>
      </c>
    </row>
    <row r="52" spans="1:4">
      <c r="A52">
        <v>320</v>
      </c>
    </row>
    <row r="53" spans="1:4">
      <c r="B53" t="s">
        <v>29</v>
      </c>
      <c r="C53" t="s">
        <v>21</v>
      </c>
      <c r="D53" t="s">
        <v>16</v>
      </c>
    </row>
    <row r="54" spans="1:4">
      <c r="A54">
        <v>5</v>
      </c>
      <c r="B54">
        <v>0.21</v>
      </c>
      <c r="C54">
        <v>0.38</v>
      </c>
      <c r="D54">
        <v>0.14000000000000001</v>
      </c>
    </row>
    <row r="55" spans="1:4">
      <c r="A55">
        <v>60</v>
      </c>
      <c r="B55">
        <v>0.56999999999999995</v>
      </c>
      <c r="C55">
        <v>0.67</v>
      </c>
      <c r="D55">
        <v>0.77</v>
      </c>
    </row>
    <row r="56" spans="1:4">
      <c r="A56">
        <v>300</v>
      </c>
      <c r="B56">
        <v>5.53</v>
      </c>
      <c r="C56">
        <v>5.07</v>
      </c>
      <c r="D56">
        <v>4.9800000000000004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Nitrogen 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2014-04-13T02:09:59Z</dcterms:created>
  <dcterms:modified xsi:type="dcterms:W3CDTF">2016-09-01T20:52:25Z</dcterms:modified>
</cp:coreProperties>
</file>